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anda\Desktop\Espejos\"/>
    </mc:Choice>
  </mc:AlternateContent>
  <xr:revisionPtr revIDLastSave="0" documentId="8_{15FFCD77-6089-452B-AA83-18A471632509}" xr6:coauthVersionLast="47" xr6:coauthVersionMax="47" xr10:uidLastSave="{00000000-0000-0000-0000-000000000000}"/>
  <bookViews>
    <workbookView xWindow="-108" yWindow="-108" windowWidth="23256" windowHeight="12576" xr2:uid="{EA7CD2DE-FA8D-4BF1-AEB7-D53C37852CCD}"/>
  </bookViews>
  <sheets>
    <sheet name="Informe" sheetId="1" r:id="rId1"/>
    <sheet name="Areas" sheetId="2" r:id="rId2"/>
    <sheet name="Anexos" sheetId="3" r:id="rId3"/>
  </sheets>
  <definedNames>
    <definedName name="_xlnm.Print_Area" localSheetId="2">Anexos!$A$1:$F$208</definedName>
    <definedName name="_xlnm.Print_Area" localSheetId="1">Areas!$A$1:$K$114</definedName>
    <definedName name="_xlnm.Print_Area" localSheetId="0">Informe!$A$1:$G$206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0" i="3" l="1"/>
  <c r="R208" i="3"/>
  <c r="Q208" i="3"/>
  <c r="P208" i="3"/>
  <c r="O208" i="3"/>
  <c r="N208" i="3"/>
  <c r="R206" i="3"/>
  <c r="P206" i="3"/>
  <c r="N206" i="3"/>
  <c r="R205" i="3"/>
  <c r="P205" i="3"/>
  <c r="N205" i="3"/>
  <c r="R204" i="3"/>
  <c r="P204" i="3"/>
  <c r="N204" i="3"/>
  <c r="R203" i="3"/>
  <c r="P203" i="3"/>
  <c r="N203" i="3"/>
  <c r="R202" i="3"/>
  <c r="P202" i="3"/>
  <c r="N202" i="3"/>
  <c r="R201" i="3"/>
  <c r="P201" i="3"/>
  <c r="N201" i="3"/>
  <c r="R200" i="3"/>
  <c r="P200" i="3"/>
  <c r="N200" i="3"/>
  <c r="R199" i="3"/>
  <c r="P199" i="3"/>
  <c r="N199" i="3"/>
  <c r="R198" i="3"/>
  <c r="P198" i="3"/>
  <c r="N198" i="3"/>
  <c r="R197" i="3"/>
  <c r="P197" i="3"/>
  <c r="N197" i="3"/>
  <c r="R196" i="3"/>
  <c r="Q196" i="3"/>
  <c r="P196" i="3"/>
  <c r="O196" i="3"/>
  <c r="N196" i="3"/>
  <c r="R195" i="3"/>
  <c r="P195" i="3"/>
  <c r="N195" i="3"/>
  <c r="R194" i="3"/>
  <c r="P194" i="3"/>
  <c r="N194" i="3"/>
  <c r="R193" i="3"/>
  <c r="P193" i="3"/>
  <c r="N193" i="3"/>
  <c r="R192" i="3"/>
  <c r="P192" i="3"/>
  <c r="N192" i="3"/>
  <c r="R191" i="3"/>
  <c r="P191" i="3"/>
  <c r="N191" i="3"/>
  <c r="R190" i="3"/>
  <c r="P190" i="3"/>
  <c r="N190" i="3"/>
  <c r="R189" i="3"/>
  <c r="P189" i="3"/>
  <c r="N189" i="3"/>
  <c r="R188" i="3"/>
  <c r="P188" i="3"/>
  <c r="N188" i="3"/>
  <c r="R187" i="3"/>
  <c r="P187" i="3"/>
  <c r="N187" i="3"/>
  <c r="R186" i="3"/>
  <c r="P186" i="3"/>
  <c r="N186" i="3"/>
  <c r="R185" i="3"/>
  <c r="Q185" i="3"/>
  <c r="P185" i="3"/>
  <c r="O185" i="3"/>
  <c r="N185" i="3"/>
  <c r="R184" i="3"/>
  <c r="P184" i="3"/>
  <c r="N184" i="3"/>
  <c r="R183" i="3"/>
  <c r="P183" i="3"/>
  <c r="N183" i="3"/>
  <c r="R182" i="3"/>
  <c r="P182" i="3"/>
  <c r="N182" i="3"/>
  <c r="R181" i="3"/>
  <c r="Q181" i="3"/>
  <c r="P181" i="3"/>
  <c r="O181" i="3"/>
  <c r="N181" i="3"/>
  <c r="N180" i="3"/>
  <c r="R179" i="3"/>
  <c r="Q179" i="3"/>
  <c r="P179" i="3"/>
  <c r="O179" i="3"/>
  <c r="N179" i="3"/>
  <c r="R178" i="3"/>
  <c r="P178" i="3"/>
  <c r="N178" i="3"/>
  <c r="R177" i="3"/>
  <c r="P177" i="3"/>
  <c r="N177" i="3"/>
  <c r="R176" i="3"/>
  <c r="P176" i="3"/>
  <c r="N176" i="3"/>
  <c r="R175" i="3"/>
  <c r="P175" i="3"/>
  <c r="N175" i="3"/>
  <c r="R174" i="3"/>
  <c r="P174" i="3"/>
  <c r="N174" i="3"/>
  <c r="R173" i="3"/>
  <c r="P173" i="3"/>
  <c r="N173" i="3"/>
  <c r="R172" i="3"/>
  <c r="P172" i="3"/>
  <c r="N172" i="3"/>
  <c r="R171" i="3"/>
  <c r="Q171" i="3"/>
  <c r="P171" i="3"/>
  <c r="O171" i="3"/>
  <c r="N171" i="3"/>
  <c r="R170" i="3"/>
  <c r="P170" i="3"/>
  <c r="N170" i="3"/>
  <c r="R169" i="3"/>
  <c r="P169" i="3"/>
  <c r="N169" i="3"/>
  <c r="R168" i="3"/>
  <c r="P168" i="3"/>
  <c r="N168" i="3"/>
  <c r="R167" i="3"/>
  <c r="P167" i="3"/>
  <c r="N167" i="3"/>
  <c r="R166" i="3"/>
  <c r="P166" i="3"/>
  <c r="N166" i="3"/>
  <c r="R165" i="3"/>
  <c r="P165" i="3"/>
  <c r="N165" i="3"/>
  <c r="R164" i="3"/>
  <c r="P164" i="3"/>
  <c r="N164" i="3"/>
  <c r="Q163" i="3"/>
  <c r="O163" i="3"/>
  <c r="R163" i="3"/>
  <c r="P163" i="3"/>
  <c r="N163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R112" i="3"/>
  <c r="P112" i="3"/>
  <c r="N112" i="3"/>
  <c r="R111" i="3"/>
  <c r="P111" i="3"/>
  <c r="N111" i="3"/>
  <c r="R110" i="3"/>
  <c r="P110" i="3"/>
  <c r="N110" i="3"/>
  <c r="R105" i="3"/>
  <c r="P105" i="3"/>
  <c r="N105" i="3"/>
  <c r="P104" i="3"/>
  <c r="N104" i="3"/>
  <c r="R103" i="3"/>
  <c r="Q103" i="3"/>
  <c r="P103" i="3"/>
  <c r="O103" i="3"/>
  <c r="N103" i="3"/>
  <c r="R102" i="3"/>
  <c r="Q102" i="3"/>
  <c r="P102" i="3"/>
  <c r="O102" i="3"/>
  <c r="N102" i="3"/>
  <c r="R101" i="3"/>
  <c r="Q101" i="3"/>
  <c r="P101" i="3"/>
  <c r="O101" i="3"/>
  <c r="N101" i="3"/>
  <c r="R96" i="3"/>
  <c r="P96" i="3"/>
  <c r="N96" i="3"/>
  <c r="P95" i="3"/>
  <c r="N95" i="3"/>
  <c r="R94" i="3"/>
  <c r="Q94" i="3"/>
  <c r="P94" i="3"/>
  <c r="O94" i="3"/>
  <c r="N94" i="3"/>
  <c r="R93" i="3"/>
  <c r="Q93" i="3"/>
  <c r="P93" i="3"/>
  <c r="O93" i="3"/>
  <c r="N93" i="3"/>
  <c r="R92" i="3"/>
  <c r="Q92" i="3"/>
  <c r="P92" i="3"/>
  <c r="O92" i="3"/>
  <c r="N92" i="3"/>
  <c r="R87" i="3"/>
  <c r="P87" i="3"/>
  <c r="N87" i="3"/>
  <c r="P86" i="3"/>
  <c r="N86" i="3"/>
  <c r="R85" i="3"/>
  <c r="Q85" i="3"/>
  <c r="P85" i="3"/>
  <c r="O85" i="3"/>
  <c r="N85" i="3"/>
  <c r="R84" i="3"/>
  <c r="Q84" i="3"/>
  <c r="P84" i="3"/>
  <c r="O84" i="3"/>
  <c r="N84" i="3"/>
  <c r="R83" i="3"/>
  <c r="Q83" i="3"/>
  <c r="P83" i="3"/>
  <c r="O83" i="3"/>
  <c r="N83" i="3"/>
  <c r="R78" i="3"/>
  <c r="P78" i="3"/>
  <c r="N78" i="3"/>
  <c r="P77" i="3"/>
  <c r="N77" i="3"/>
  <c r="R76" i="3"/>
  <c r="Q76" i="3"/>
  <c r="P76" i="3"/>
  <c r="O76" i="3"/>
  <c r="N76" i="3"/>
  <c r="R75" i="3"/>
  <c r="Q75" i="3"/>
  <c r="P75" i="3"/>
  <c r="O75" i="3"/>
  <c r="N75" i="3"/>
  <c r="R74" i="3"/>
  <c r="Q74" i="3"/>
  <c r="P74" i="3"/>
  <c r="O74" i="3"/>
  <c r="N74" i="3"/>
  <c r="R69" i="3"/>
  <c r="Q69" i="3"/>
  <c r="P69" i="3"/>
  <c r="O69" i="3"/>
  <c r="R68" i="3"/>
  <c r="Q68" i="3"/>
  <c r="P68" i="3"/>
  <c r="O68" i="3"/>
  <c r="R67" i="3"/>
  <c r="Q67" i="3"/>
  <c r="P67" i="3"/>
  <c r="O67" i="3"/>
  <c r="R66" i="3"/>
  <c r="Q66" i="3"/>
  <c r="P66" i="3"/>
  <c r="O66" i="3"/>
  <c r="R65" i="3"/>
  <c r="Q65" i="3"/>
  <c r="P65" i="3"/>
  <c r="O65" i="3"/>
  <c r="R64" i="3"/>
  <c r="Q64" i="3"/>
  <c r="P64" i="3"/>
  <c r="O64" i="3"/>
  <c r="R58" i="3"/>
  <c r="Q58" i="3"/>
  <c r="P58" i="3"/>
  <c r="O58" i="3"/>
  <c r="R57" i="3"/>
  <c r="Q57" i="3"/>
  <c r="P57" i="3"/>
  <c r="O57" i="3"/>
  <c r="R56" i="3"/>
  <c r="Q56" i="3"/>
  <c r="P56" i="3"/>
  <c r="O56" i="3"/>
  <c r="R55" i="3"/>
  <c r="Q55" i="3"/>
  <c r="P55" i="3"/>
  <c r="O55" i="3"/>
  <c r="R54" i="3"/>
  <c r="Q54" i="3"/>
  <c r="P54" i="3"/>
  <c r="O54" i="3"/>
  <c r="R53" i="3"/>
  <c r="Q53" i="3"/>
  <c r="P53" i="3"/>
  <c r="O53" i="3"/>
  <c r="R47" i="3"/>
  <c r="Q47" i="3"/>
  <c r="P47" i="3"/>
  <c r="O47" i="3"/>
  <c r="R46" i="3"/>
  <c r="Q46" i="3"/>
  <c r="P46" i="3"/>
  <c r="O46" i="3"/>
  <c r="R45" i="3"/>
  <c r="Q45" i="3"/>
  <c r="P45" i="3"/>
  <c r="O45" i="3"/>
  <c r="R44" i="3"/>
  <c r="Q44" i="3"/>
  <c r="P44" i="3"/>
  <c r="O44" i="3"/>
  <c r="R43" i="3"/>
  <c r="Q43" i="3"/>
  <c r="P43" i="3"/>
  <c r="O43" i="3"/>
  <c r="R42" i="3"/>
  <c r="Q42" i="3"/>
  <c r="P42" i="3"/>
  <c r="O42" i="3"/>
  <c r="R37" i="3"/>
  <c r="Q37" i="3"/>
  <c r="P37" i="3"/>
  <c r="O37" i="3"/>
  <c r="N37" i="3"/>
  <c r="R36" i="3"/>
  <c r="Q36" i="3"/>
  <c r="P36" i="3"/>
  <c r="O36" i="3"/>
  <c r="N36" i="3"/>
  <c r="R31" i="3"/>
  <c r="Q31" i="3"/>
  <c r="P31" i="3"/>
  <c r="O31" i="3"/>
  <c r="N31" i="3"/>
  <c r="R30" i="3"/>
  <c r="Q30" i="3"/>
  <c r="P30" i="3"/>
  <c r="O30" i="3"/>
  <c r="N30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P17" i="3"/>
  <c r="N17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P112" i="2"/>
  <c r="O112" i="2"/>
  <c r="N112" i="2"/>
  <c r="P111" i="2"/>
  <c r="O111" i="2"/>
  <c r="N111" i="2"/>
  <c r="P110" i="2"/>
  <c r="O110" i="2"/>
  <c r="N110" i="2"/>
  <c r="P109" i="2"/>
  <c r="O109" i="2"/>
  <c r="N109" i="2"/>
  <c r="S103" i="2"/>
  <c r="R103" i="2"/>
  <c r="Q103" i="2"/>
  <c r="P103" i="2"/>
  <c r="O103" i="2"/>
  <c r="N103" i="2"/>
  <c r="S102" i="2"/>
  <c r="R102" i="2"/>
  <c r="Q102" i="2"/>
  <c r="P102" i="2"/>
  <c r="O102" i="2"/>
  <c r="N102" i="2"/>
  <c r="S101" i="2"/>
  <c r="R101" i="2"/>
  <c r="Q101" i="2"/>
  <c r="P101" i="2"/>
  <c r="O101" i="2"/>
  <c r="N101" i="2"/>
  <c r="S100" i="2"/>
  <c r="R100" i="2"/>
  <c r="Q100" i="2"/>
  <c r="P100" i="2"/>
  <c r="O100" i="2"/>
  <c r="N100" i="2"/>
  <c r="R95" i="2"/>
  <c r="Q95" i="2"/>
  <c r="P95" i="2"/>
  <c r="O95" i="2"/>
  <c r="N95" i="2"/>
  <c r="R94" i="2"/>
  <c r="Q94" i="2"/>
  <c r="P94" i="2"/>
  <c r="O94" i="2"/>
  <c r="N94" i="2"/>
  <c r="R93" i="2"/>
  <c r="Q93" i="2"/>
  <c r="P93" i="2"/>
  <c r="O93" i="2"/>
  <c r="N93" i="2"/>
  <c r="R92" i="2"/>
  <c r="P92" i="2"/>
  <c r="N92" i="2"/>
  <c r="V76" i="2"/>
  <c r="U76" i="2"/>
  <c r="T76" i="2"/>
  <c r="S76" i="2"/>
  <c r="R76" i="2"/>
  <c r="Q76" i="2"/>
  <c r="P76" i="2"/>
  <c r="O76" i="2"/>
  <c r="N76" i="2"/>
  <c r="V75" i="2"/>
  <c r="U75" i="2"/>
  <c r="T75" i="2"/>
  <c r="S75" i="2"/>
  <c r="R75" i="2"/>
  <c r="Q75" i="2"/>
  <c r="P75" i="2"/>
  <c r="O75" i="2"/>
  <c r="N75" i="2"/>
  <c r="V74" i="2"/>
  <c r="U74" i="2"/>
  <c r="T74" i="2"/>
  <c r="S74" i="2"/>
  <c r="R74" i="2"/>
  <c r="Q74" i="2"/>
  <c r="P74" i="2"/>
  <c r="O74" i="2"/>
  <c r="N74" i="2"/>
  <c r="V73" i="2"/>
  <c r="U73" i="2"/>
  <c r="T73" i="2"/>
  <c r="S73" i="2"/>
  <c r="R73" i="2"/>
  <c r="Q73" i="2"/>
  <c r="P73" i="2"/>
  <c r="O73" i="2"/>
  <c r="N73" i="2"/>
  <c r="R67" i="2" l="1"/>
  <c r="Q67" i="2"/>
  <c r="P67" i="2"/>
  <c r="O67" i="2"/>
  <c r="N67" i="2"/>
  <c r="R66" i="2"/>
  <c r="Q66" i="2"/>
  <c r="P66" i="2"/>
  <c r="O66" i="2"/>
  <c r="N66" i="2"/>
  <c r="R65" i="2"/>
  <c r="Q65" i="2"/>
  <c r="P65" i="2"/>
  <c r="O65" i="2"/>
  <c r="N65" i="2"/>
  <c r="R60" i="2"/>
  <c r="Q60" i="2"/>
  <c r="P60" i="2"/>
  <c r="O60" i="2"/>
  <c r="N60" i="2"/>
  <c r="R59" i="2"/>
  <c r="Q59" i="2"/>
  <c r="P59" i="2"/>
  <c r="O59" i="2"/>
  <c r="N59" i="2"/>
  <c r="R58" i="2"/>
  <c r="Q58" i="2"/>
  <c r="P58" i="2"/>
  <c r="O58" i="2"/>
  <c r="N58" i="2"/>
  <c r="R53" i="2"/>
  <c r="Q53" i="2"/>
  <c r="P53" i="2"/>
  <c r="O53" i="2"/>
  <c r="N53" i="2"/>
  <c r="R52" i="2"/>
  <c r="Q52" i="2"/>
  <c r="P52" i="2"/>
  <c r="O52" i="2"/>
  <c r="N52" i="2"/>
  <c r="R51" i="2"/>
  <c r="Q51" i="2"/>
  <c r="P51" i="2"/>
  <c r="O51" i="2"/>
  <c r="N51" i="2"/>
  <c r="R50" i="2"/>
  <c r="Q50" i="2"/>
  <c r="P50" i="2"/>
  <c r="O50" i="2"/>
  <c r="N50" i="2"/>
  <c r="R45" i="2"/>
  <c r="Q45" i="2"/>
  <c r="P45" i="2"/>
  <c r="O45" i="2"/>
  <c r="N45" i="2"/>
  <c r="R44" i="2"/>
  <c r="Q44" i="2"/>
  <c r="P44" i="2"/>
  <c r="O44" i="2"/>
  <c r="N44" i="2"/>
  <c r="R43" i="2"/>
  <c r="Q43" i="2"/>
  <c r="P43" i="2"/>
  <c r="O43" i="2"/>
  <c r="N43" i="2"/>
  <c r="R37" i="2"/>
  <c r="Q37" i="2"/>
  <c r="P37" i="2"/>
  <c r="O37" i="2"/>
  <c r="N37" i="2"/>
  <c r="R36" i="2"/>
  <c r="Q36" i="2"/>
  <c r="P36" i="2"/>
  <c r="O36" i="2"/>
  <c r="N36" i="2"/>
  <c r="R35" i="2"/>
  <c r="Q35" i="2"/>
  <c r="P35" i="2"/>
  <c r="O35" i="2"/>
  <c r="N35" i="2"/>
  <c r="R30" i="2"/>
  <c r="Q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S23" i="2"/>
  <c r="R23" i="2"/>
  <c r="Q23" i="2"/>
  <c r="P23" i="2"/>
  <c r="O23" i="2"/>
  <c r="N23" i="2"/>
  <c r="S22" i="2"/>
  <c r="R22" i="2"/>
  <c r="Q22" i="2"/>
  <c r="P22" i="2"/>
  <c r="O22" i="2"/>
  <c r="N22" i="2"/>
  <c r="S21" i="2"/>
  <c r="R21" i="2"/>
  <c r="Q21" i="2"/>
  <c r="P21" i="2"/>
  <c r="O21" i="2"/>
  <c r="N21" i="2"/>
  <c r="S20" i="2"/>
  <c r="R20" i="2"/>
  <c r="Q20" i="2"/>
  <c r="P20" i="2"/>
  <c r="O20" i="2"/>
  <c r="N20" i="2"/>
  <c r="S19" i="2"/>
  <c r="R19" i="2"/>
  <c r="Q19" i="2"/>
  <c r="P19" i="2"/>
  <c r="O19" i="2"/>
  <c r="N19" i="2"/>
  <c r="S18" i="2"/>
  <c r="R18" i="2"/>
  <c r="Q18" i="2"/>
  <c r="P18" i="2"/>
  <c r="O18" i="2"/>
  <c r="N18" i="2"/>
  <c r="S17" i="2"/>
  <c r="R17" i="2"/>
  <c r="Q17" i="2"/>
  <c r="P17" i="2"/>
  <c r="O17" i="2"/>
  <c r="N17" i="2"/>
  <c r="O12" i="2"/>
  <c r="N12" i="2"/>
  <c r="P11" i="2"/>
  <c r="O11" i="2"/>
  <c r="N11" i="2"/>
  <c r="O10" i="2"/>
  <c r="N10" i="2"/>
  <c r="P9" i="2"/>
  <c r="O9" i="2"/>
  <c r="N9" i="2"/>
  <c r="O8" i="2"/>
  <c r="N8" i="2"/>
  <c r="P7" i="2"/>
  <c r="O7" i="2"/>
  <c r="N7" i="2"/>
  <c r="O6" i="2"/>
  <c r="N6" i="2"/>
  <c r="P5" i="2"/>
  <c r="O5" i="2"/>
  <c r="N5" i="2"/>
  <c r="P4" i="2"/>
  <c r="O4" i="2"/>
  <c r="N4" i="2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S184" i="1"/>
  <c r="R184" i="1"/>
  <c r="Q184" i="1"/>
  <c r="P184" i="1"/>
  <c r="O184" i="1"/>
  <c r="N184" i="1"/>
  <c r="S183" i="1"/>
  <c r="R183" i="1"/>
  <c r="Q183" i="1"/>
  <c r="P183" i="1"/>
  <c r="O183" i="1"/>
  <c r="N183" i="1"/>
  <c r="S182" i="1"/>
  <c r="R182" i="1"/>
  <c r="Q182" i="1"/>
  <c r="P182" i="1"/>
  <c r="O182" i="1"/>
  <c r="N182" i="1"/>
  <c r="S180" i="1"/>
  <c r="R180" i="1"/>
  <c r="Q180" i="1"/>
  <c r="P180" i="1"/>
  <c r="O180" i="1"/>
  <c r="N180" i="1"/>
  <c r="S179" i="1"/>
  <c r="R179" i="1"/>
  <c r="Q179" i="1"/>
  <c r="P179" i="1"/>
  <c r="O179" i="1"/>
  <c r="N179" i="1"/>
  <c r="S178" i="1"/>
  <c r="R178" i="1"/>
  <c r="Q178" i="1"/>
  <c r="P178" i="1"/>
  <c r="O178" i="1"/>
  <c r="N178" i="1"/>
  <c r="S177" i="1"/>
  <c r="R177" i="1"/>
  <c r="Q177" i="1"/>
  <c r="P177" i="1"/>
  <c r="O177" i="1"/>
  <c r="N177" i="1"/>
  <c r="S176" i="1"/>
  <c r="R176" i="1"/>
  <c r="Q176" i="1"/>
  <c r="P176" i="1"/>
  <c r="O176" i="1"/>
  <c r="N176" i="1"/>
  <c r="S175" i="1"/>
  <c r="R175" i="1"/>
  <c r="Q175" i="1"/>
  <c r="P175" i="1"/>
  <c r="O175" i="1"/>
  <c r="N175" i="1"/>
  <c r="S174" i="1"/>
  <c r="R174" i="1"/>
  <c r="Q174" i="1"/>
  <c r="P174" i="1"/>
  <c r="O174" i="1"/>
  <c r="N174" i="1"/>
  <c r="S173" i="1"/>
  <c r="R173" i="1"/>
  <c r="Q173" i="1"/>
  <c r="P173" i="1"/>
  <c r="O173" i="1"/>
  <c r="N173" i="1"/>
  <c r="S172" i="1"/>
  <c r="R172" i="1"/>
  <c r="Q172" i="1"/>
  <c r="P172" i="1"/>
  <c r="O172" i="1"/>
  <c r="N172" i="1"/>
  <c r="S171" i="1"/>
  <c r="R171" i="1"/>
  <c r="Q171" i="1"/>
  <c r="P171" i="1"/>
  <c r="O171" i="1"/>
  <c r="N171" i="1"/>
  <c r="S170" i="1"/>
  <c r="R170" i="1"/>
  <c r="Q170" i="1"/>
  <c r="P170" i="1"/>
  <c r="O170" i="1"/>
  <c r="N170" i="1"/>
  <c r="S169" i="1"/>
  <c r="R169" i="1"/>
  <c r="Q169" i="1"/>
  <c r="P169" i="1"/>
  <c r="O169" i="1"/>
  <c r="N169" i="1"/>
  <c r="S162" i="1" l="1"/>
  <c r="R162" i="1"/>
  <c r="Q162" i="1"/>
  <c r="P162" i="1"/>
  <c r="O162" i="1"/>
  <c r="S163" i="1"/>
  <c r="R163" i="1"/>
  <c r="Q163" i="1"/>
  <c r="P163" i="1"/>
  <c r="O163" i="1"/>
  <c r="R161" i="1"/>
  <c r="Q161" i="1"/>
  <c r="P161" i="1"/>
  <c r="O161" i="1"/>
  <c r="R160" i="1"/>
  <c r="Q160" i="1"/>
  <c r="P160" i="1"/>
  <c r="O160" i="1"/>
  <c r="R159" i="1"/>
  <c r="Q159" i="1"/>
  <c r="P159" i="1"/>
  <c r="O159" i="1"/>
  <c r="R158" i="1"/>
  <c r="Q158" i="1"/>
  <c r="P158" i="1"/>
  <c r="O158" i="1"/>
  <c r="R157" i="1"/>
  <c r="Q157" i="1"/>
  <c r="P157" i="1"/>
  <c r="O157" i="1"/>
  <c r="R156" i="1"/>
  <c r="Q156" i="1"/>
  <c r="P156" i="1"/>
  <c r="O156" i="1"/>
  <c r="R155" i="1"/>
  <c r="Q155" i="1"/>
  <c r="P155" i="1"/>
  <c r="O155" i="1"/>
  <c r="S154" i="1"/>
  <c r="R154" i="1"/>
  <c r="Q154" i="1"/>
  <c r="P154" i="1"/>
  <c r="O154" i="1"/>
  <c r="R153" i="1"/>
  <c r="Q153" i="1"/>
  <c r="P153" i="1"/>
  <c r="O153" i="1"/>
  <c r="S152" i="1"/>
  <c r="R152" i="1"/>
  <c r="Q152" i="1"/>
  <c r="P152" i="1"/>
  <c r="O152" i="1"/>
  <c r="R151" i="1"/>
  <c r="Q151" i="1"/>
  <c r="P151" i="1"/>
  <c r="O151" i="1"/>
  <c r="S150" i="1"/>
  <c r="R150" i="1"/>
  <c r="Q150" i="1"/>
  <c r="P150" i="1"/>
  <c r="O150" i="1"/>
  <c r="S149" i="1"/>
  <c r="R149" i="1"/>
  <c r="Q149" i="1"/>
  <c r="P149" i="1"/>
  <c r="O149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P123" i="1"/>
  <c r="O123" i="1"/>
  <c r="P122" i="1"/>
  <c r="O122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P114" i="1"/>
  <c r="O114" i="1"/>
  <c r="P113" i="1"/>
  <c r="O113" i="1"/>
  <c r="P112" i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S60" i="1"/>
  <c r="R60" i="1"/>
  <c r="Q60" i="1"/>
  <c r="P60" i="1"/>
  <c r="O60" i="1"/>
  <c r="N60" i="1"/>
  <c r="S59" i="1"/>
  <c r="R59" i="1"/>
  <c r="Q59" i="1"/>
  <c r="P59" i="1"/>
  <c r="O59" i="1"/>
  <c r="N59" i="1"/>
  <c r="S58" i="1"/>
  <c r="R58" i="1"/>
  <c r="Q58" i="1"/>
  <c r="P58" i="1"/>
  <c r="O58" i="1"/>
  <c r="N58" i="1"/>
  <c r="S57" i="1"/>
  <c r="R57" i="1"/>
  <c r="Q57" i="1"/>
  <c r="P57" i="1"/>
  <c r="O57" i="1"/>
  <c r="N57" i="1"/>
  <c r="S56" i="1"/>
  <c r="R56" i="1"/>
  <c r="Q56" i="1"/>
  <c r="P56" i="1"/>
  <c r="O56" i="1"/>
  <c r="N56" i="1"/>
  <c r="S55" i="1"/>
  <c r="R55" i="1"/>
  <c r="Q55" i="1"/>
  <c r="P55" i="1"/>
  <c r="O55" i="1"/>
  <c r="N55" i="1"/>
  <c r="S54" i="1"/>
  <c r="R54" i="1"/>
  <c r="Q54" i="1"/>
  <c r="P54" i="1"/>
  <c r="O54" i="1"/>
  <c r="N54" i="1"/>
  <c r="S53" i="1"/>
  <c r="R53" i="1"/>
  <c r="Q53" i="1"/>
  <c r="P53" i="1"/>
  <c r="O53" i="1"/>
  <c r="N53" i="1"/>
  <c r="S48" i="1"/>
  <c r="R48" i="1"/>
  <c r="Q48" i="1"/>
  <c r="P48" i="1"/>
  <c r="O48" i="1"/>
  <c r="N48" i="1"/>
  <c r="S47" i="1"/>
  <c r="R47" i="1"/>
  <c r="Q47" i="1"/>
  <c r="P47" i="1"/>
  <c r="O47" i="1"/>
  <c r="N47" i="1"/>
  <c r="S46" i="1"/>
  <c r="R46" i="1"/>
  <c r="Q46" i="1"/>
  <c r="P46" i="1"/>
  <c r="O46" i="1"/>
  <c r="N46" i="1"/>
  <c r="S45" i="1"/>
  <c r="R45" i="1"/>
  <c r="Q45" i="1"/>
  <c r="P45" i="1"/>
  <c r="O45" i="1"/>
  <c r="N45" i="1"/>
  <c r="S44" i="1"/>
  <c r="R44" i="1"/>
  <c r="Q44" i="1"/>
  <c r="P44" i="1"/>
  <c r="O44" i="1"/>
  <c r="N44" i="1"/>
  <c r="S39" i="1"/>
  <c r="R39" i="1"/>
  <c r="Q39" i="1"/>
  <c r="P39" i="1"/>
  <c r="O39" i="1"/>
  <c r="N39" i="1"/>
  <c r="S38" i="1"/>
  <c r="R38" i="1"/>
  <c r="Q38" i="1"/>
  <c r="P38" i="1"/>
  <c r="O38" i="1"/>
  <c r="N38" i="1"/>
  <c r="S37" i="1"/>
  <c r="R37" i="1"/>
  <c r="Q37" i="1"/>
  <c r="P37" i="1"/>
  <c r="O37" i="1"/>
  <c r="N37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16" i="1"/>
  <c r="Q16" i="1"/>
  <c r="O16" i="1"/>
  <c r="S3" i="1"/>
  <c r="R3" i="1"/>
  <c r="R16" i="1"/>
  <c r="P16" i="1"/>
  <c r="S15" i="1"/>
  <c r="R15" i="1"/>
  <c r="Q15" i="1"/>
  <c r="P15" i="1"/>
  <c r="O15" i="1"/>
  <c r="P14" i="1"/>
  <c r="P13" i="1"/>
  <c r="P12" i="1"/>
  <c r="S11" i="1"/>
  <c r="R11" i="1"/>
  <c r="Q11" i="1"/>
  <c r="P11" i="1"/>
  <c r="O11" i="1"/>
  <c r="P10" i="1"/>
  <c r="P9" i="1"/>
  <c r="P8" i="1"/>
  <c r="P7" i="1"/>
  <c r="S6" i="1"/>
  <c r="R6" i="1"/>
  <c r="Q6" i="1"/>
  <c r="P6" i="1"/>
  <c r="O6" i="1"/>
  <c r="S5" i="1"/>
  <c r="R5" i="1"/>
  <c r="Q5" i="1"/>
  <c r="P5" i="1"/>
  <c r="O5" i="1"/>
  <c r="S4" i="1"/>
  <c r="R4" i="1"/>
  <c r="P4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S151" i="1" l="1"/>
  <c r="S159" i="1"/>
  <c r="S156" i="1"/>
  <c r="S160" i="1"/>
  <c r="S155" i="1"/>
  <c r="S158" i="1"/>
  <c r="S153" i="1"/>
  <c r="S157" i="1"/>
  <c r="S161" i="1"/>
</calcChain>
</file>

<file path=xl/sharedStrings.xml><?xml version="1.0" encoding="utf-8"?>
<sst xmlns="http://schemas.openxmlformats.org/spreadsheetml/2006/main" count="1239" uniqueCount="550">
  <si>
    <t>% s/ventas</t>
  </si>
  <si>
    <t>Var.</t>
  </si>
  <si>
    <t>Var. F/X</t>
  </si>
  <si>
    <t>Ventas</t>
  </si>
  <si>
    <t>EBITDA</t>
  </si>
  <si>
    <t>EBIT</t>
  </si>
  <si>
    <t>Resultados financieros netos</t>
  </si>
  <si>
    <t>Rdo. financiero ordinario</t>
  </si>
  <si>
    <t>BAI</t>
  </si>
  <si>
    <t>Impuestos</t>
  </si>
  <si>
    <t>Actividades discontinuadas</t>
  </si>
  <si>
    <t>Intereses minoritarios</t>
  </si>
  <si>
    <t>Beneficio Neto</t>
  </si>
  <si>
    <t>BPA</t>
  </si>
  <si>
    <t>% /sales</t>
  </si>
  <si>
    <t>Sales</t>
  </si>
  <si>
    <t>Net financial results</t>
  </si>
  <si>
    <t>EBT</t>
  </si>
  <si>
    <t>Taxes</t>
  </si>
  <si>
    <t>Discontinued operations</t>
  </si>
  <si>
    <t>Minority interest</t>
  </si>
  <si>
    <t>Net Profit</t>
  </si>
  <si>
    <t>EPS</t>
  </si>
  <si>
    <t>(1) Incluye las diferencias de tipo de cambio y la variación de valor razonable en instrumentos financieros</t>
  </si>
  <si>
    <t>(2) Incluye el deterioro y resultados por enajenación de inmovilizados.</t>
  </si>
  <si>
    <r>
      <t>Ordinary financial result</t>
    </r>
    <r>
      <rPr>
        <vertAlign val="superscript"/>
        <sz val="9"/>
        <color rgb="FF002060"/>
        <rFont val="Calibri"/>
        <family val="2"/>
      </rPr>
      <t>(1)</t>
    </r>
  </si>
  <si>
    <r>
      <t>Otros Rdos. Financieros</t>
    </r>
    <r>
      <rPr>
        <vertAlign val="superscript"/>
        <sz val="9"/>
        <color rgb="FF002060"/>
        <rFont val="Calibri"/>
        <family val="2"/>
      </rPr>
      <t>(1)</t>
    </r>
  </si>
  <si>
    <r>
      <t>Other financial results</t>
    </r>
    <r>
      <rPr>
        <vertAlign val="superscript"/>
        <sz val="9"/>
        <color rgb="FF002060"/>
        <rFont val="Calibri"/>
        <family val="2"/>
      </rPr>
      <t>(2)</t>
    </r>
  </si>
  <si>
    <r>
      <t>Otros resultados</t>
    </r>
    <r>
      <rPr>
        <vertAlign val="superscript"/>
        <sz val="9"/>
        <color rgb="FF002060"/>
        <rFont val="Calibri"/>
        <family val="2"/>
      </rPr>
      <t xml:space="preserve">(2) </t>
    </r>
  </si>
  <si>
    <r>
      <t>Other results</t>
    </r>
    <r>
      <rPr>
        <vertAlign val="superscript"/>
        <sz val="9"/>
        <color rgb="FF002060"/>
        <rFont val="Calibri"/>
        <family val="2"/>
      </rPr>
      <t>(3)</t>
    </r>
  </si>
  <si>
    <t>*No incluye la deuda de Abertis HoldCo</t>
  </si>
  <si>
    <t xml:space="preserve">Ventas por Países </t>
  </si>
  <si>
    <t>Cartera por Países</t>
  </si>
  <si>
    <t>EFECTO TIPO DE CAMBIO</t>
  </si>
  <si>
    <t>(1) Incluye las actividades inmobiliarias y de energía</t>
  </si>
  <si>
    <t xml:space="preserve">Cuenta de Resultados </t>
  </si>
  <si>
    <t>Ventas Netas</t>
  </si>
  <si>
    <t>Gastos de explotación</t>
  </si>
  <si>
    <t>Rdo. Puesta en Equivalencia Operativa</t>
  </si>
  <si>
    <t>Dotación a amortizaciones</t>
  </si>
  <si>
    <t>Provisiones de circulante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</si>
  <si>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</si>
  <si>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</si>
  <si>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</si>
  <si>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</si>
  <si>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</si>
  <si>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</si>
  <si>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</si>
  <si>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</si>
  <si>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</si>
  <si>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</si>
  <si>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Puesta en Equivalencia no operativa</t>
  </si>
  <si>
    <t>BAI Operaciones Continuadas</t>
  </si>
  <si>
    <t>Impuesto sobre Sociedades</t>
  </si>
  <si>
    <t>Resultado de actividad interrumpida</t>
  </si>
  <si>
    <t>Intereses Minoritarios</t>
  </si>
  <si>
    <t>Beneficio Neto Proforma</t>
  </si>
  <si>
    <t>Beneficio Neto Reportado</t>
  </si>
  <si>
    <t>Datos presentados según criterios de gestión del Grupo ACS</t>
  </si>
  <si>
    <t>(1) Includes exchange rate differences and changes in fair value of financial instruments</t>
  </si>
  <si>
    <t>(2) Includes impairment and results from the sale of fixed assets.</t>
  </si>
  <si>
    <t>*Doesn't include debt of Abertis HoldCo</t>
  </si>
  <si>
    <t>(1) Includes real estate and energy activities</t>
  </si>
  <si>
    <t>Data presented according to ACS Group management criteria</t>
  </si>
  <si>
    <t xml:space="preserve">Cuenta de Resultados Abreviada  </t>
  </si>
  <si>
    <t>Abbreviated Income Statement</t>
  </si>
  <si>
    <t>Millones de euros</t>
  </si>
  <si>
    <t>6M22</t>
  </si>
  <si>
    <t>6M23</t>
  </si>
  <si>
    <t xml:space="preserve"> Euro Million</t>
  </si>
  <si>
    <t xml:space="preserve">Ventas por Áreas Geográficas </t>
  </si>
  <si>
    <t>%</t>
  </si>
  <si>
    <t>Norteamérica</t>
  </si>
  <si>
    <t>Asia Pacífico</t>
  </si>
  <si>
    <t>Europa</t>
  </si>
  <si>
    <t>Resto del mundo</t>
  </si>
  <si>
    <t>n.a.</t>
  </si>
  <si>
    <t>TOTAL VENTAS</t>
  </si>
  <si>
    <t>Ventas por Países</t>
  </si>
  <si>
    <t>% /ventas</t>
  </si>
  <si>
    <t>EE.UU</t>
  </si>
  <si>
    <t>Australia</t>
  </si>
  <si>
    <t>España</t>
  </si>
  <si>
    <t>n.a</t>
  </si>
  <si>
    <t>Canadá</t>
  </si>
  <si>
    <t>Alemania</t>
  </si>
  <si>
    <t>Resto de Europa</t>
  </si>
  <si>
    <t>TOTAL</t>
  </si>
  <si>
    <t>Sales per Geographical Areas</t>
  </si>
  <si>
    <t>North America</t>
  </si>
  <si>
    <t>Asia Pacific</t>
  </si>
  <si>
    <t>Europe</t>
  </si>
  <si>
    <t>RoW</t>
  </si>
  <si>
    <t>%/ sales</t>
  </si>
  <si>
    <t>USA</t>
  </si>
  <si>
    <t>Spain</t>
  </si>
  <si>
    <t>Canada</t>
  </si>
  <si>
    <t>Germany</t>
  </si>
  <si>
    <t>Rest of Europe</t>
  </si>
  <si>
    <t xml:space="preserve">Cartera por Áreas Geográficas </t>
  </si>
  <si>
    <t xml:space="preserve">Cartera por Países </t>
  </si>
  <si>
    <t>% /cartera</t>
  </si>
  <si>
    <t>Backlog per Geographical Areas</t>
  </si>
  <si>
    <t>Backlog per Countries</t>
  </si>
  <si>
    <t>%/ Backlog</t>
  </si>
  <si>
    <t>EXCHANGE RATE EFFECT</t>
  </si>
  <si>
    <t>Average Exchange Rate</t>
  </si>
  <si>
    <t>(€ vs. currency)</t>
  </si>
  <si>
    <t>Var. LTM</t>
  </si>
  <si>
    <t>Var. YTD</t>
  </si>
  <si>
    <t xml:space="preserve">US Dollar </t>
  </si>
  <si>
    <t>Australian Dollar</t>
  </si>
  <si>
    <t>Closing Exchange Rate</t>
  </si>
  <si>
    <t>Grupo ACS</t>
  </si>
  <si>
    <t>Euro million</t>
  </si>
  <si>
    <t>USD</t>
  </si>
  <si>
    <t>AUD</t>
  </si>
  <si>
    <t>Others</t>
  </si>
  <si>
    <t>Total</t>
  </si>
  <si>
    <t>Backlog LTM</t>
  </si>
  <si>
    <t>Backlog YTD</t>
  </si>
  <si>
    <t>Ebitda</t>
  </si>
  <si>
    <t>Ebit</t>
  </si>
  <si>
    <t>Construction</t>
  </si>
  <si>
    <t>Services</t>
  </si>
  <si>
    <t>Tipo de cambio medio</t>
  </si>
  <si>
    <t>(€ vs. divisa)</t>
  </si>
  <si>
    <t>Dólar americano  (USD)</t>
  </si>
  <si>
    <t>Dólar australiano  (AUD)</t>
  </si>
  <si>
    <t>Tipo de cambio de cierre</t>
  </si>
  <si>
    <t>Otras</t>
  </si>
  <si>
    <t>Cartera LTM</t>
  </si>
  <si>
    <t>Cartera YTD</t>
  </si>
  <si>
    <t xml:space="preserve">Construcción </t>
  </si>
  <si>
    <t>Servicios</t>
  </si>
  <si>
    <t xml:space="preserve">EBITDA por Divisiones </t>
  </si>
  <si>
    <t>Construcción</t>
  </si>
  <si>
    <t>Concesiones</t>
  </si>
  <si>
    <t>SUBTOTAL</t>
  </si>
  <si>
    <t>Margen sobre ventas</t>
  </si>
  <si>
    <t>Corporación y otros(1)</t>
  </si>
  <si>
    <t xml:space="preserve">Resultados Financieros </t>
  </si>
  <si>
    <t>Ingresos financieros</t>
  </si>
  <si>
    <t>Gastos financieros</t>
  </si>
  <si>
    <t>Resultado Financiero Ordinario</t>
  </si>
  <si>
    <t>Diferencias de cambio</t>
  </si>
  <si>
    <t xml:space="preserve">Desglose Beneficio Neto </t>
  </si>
  <si>
    <t>Beneficio de las Actividades</t>
  </si>
  <si>
    <t>Servicios Industriales (mantenido para la venta)</t>
  </si>
  <si>
    <t xml:space="preserve">EBITDA by division </t>
  </si>
  <si>
    <t xml:space="preserve">EBIT by division </t>
  </si>
  <si>
    <t>Concessions</t>
  </si>
  <si>
    <t>Margin on sales</t>
  </si>
  <si>
    <t>Corporation &amp; others(1)</t>
  </si>
  <si>
    <t>Financial Results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</si>
  <si>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</si>
  <si>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</si>
  <si>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</si>
  <si>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</si>
  <si>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</si>
  <si>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</si>
  <si>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</si>
  <si>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 xml:space="preserve">Net Profit Breakdown </t>
  </si>
  <si>
    <t>Net Profit from Operations</t>
  </si>
  <si>
    <t>Proforma Net Profit</t>
  </si>
  <si>
    <t>Industrial Services (Held for sale)</t>
  </si>
  <si>
    <t xml:space="preserve">Balance financiero </t>
  </si>
  <si>
    <t>Inmovilizado</t>
  </si>
  <si>
    <t>- Inmovilizado material e intangible</t>
  </si>
  <si>
    <t>- Activos financieros no corrientes</t>
  </si>
  <si>
    <t>- Activos mantenidos para la venta</t>
  </si>
  <si>
    <t>- Activos por impuesto diferido</t>
  </si>
  <si>
    <t>Fondo de Comercio</t>
  </si>
  <si>
    <t xml:space="preserve">Fondo de Maniobra </t>
  </si>
  <si>
    <t>TOTAL ACTIVO NETO</t>
  </si>
  <si>
    <t>Patrimonio Neto</t>
  </si>
  <si>
    <t>-  Fondos Propios</t>
  </si>
  <si>
    <t xml:space="preserve"> -  Ajustes por cambios de valor</t>
  </si>
  <si>
    <t xml:space="preserve"> -  Intereses Minoritarios</t>
  </si>
  <si>
    <t>Pasivos a largo plazo</t>
  </si>
  <si>
    <t>- Pasivos mantenidos para la venta</t>
  </si>
  <si>
    <t>- Otros Pasivos a largo plazo</t>
  </si>
  <si>
    <t>Financiación a largo plazo</t>
  </si>
  <si>
    <t>- Financiación de proyectos</t>
  </si>
  <si>
    <t>- Bonos y Obligaciones a largo plazo</t>
  </si>
  <si>
    <t>- Deuda Financiera a largo plazo</t>
  </si>
  <si>
    <t>Financiación neta a corto plazo</t>
  </si>
  <si>
    <t xml:space="preserve"> - Deuda Financiera a Corto Plazo</t>
  </si>
  <si>
    <t xml:space="preserve"> - Otros activos financieros corrientes</t>
  </si>
  <si>
    <t xml:space="preserve"> - Efectivo y otros medios liquidos</t>
  </si>
  <si>
    <t>TOTAL PASIVO  Y PATRIMONIO NETO</t>
  </si>
  <si>
    <t>Financial Balance Sheet</t>
  </si>
  <si>
    <t>Fixed Assets</t>
  </si>
  <si>
    <t>- Tangible and intangible fixed assets</t>
  </si>
  <si>
    <t>- Non-current financial assets</t>
  </si>
  <si>
    <t>- Assets held for sale</t>
  </si>
  <si>
    <t>- Deferred tax assets</t>
  </si>
  <si>
    <t>Goodwill</t>
  </si>
  <si>
    <t>Working Capital</t>
  </si>
  <si>
    <t>TOTAL NET ASSETS</t>
  </si>
  <si>
    <t>Net Worth</t>
  </si>
  <si>
    <t>Long-term liabilities</t>
  </si>
  <si>
    <t>- Liabilities held for sale</t>
  </si>
  <si>
    <t>- Other long-term liabilities</t>
  </si>
  <si>
    <t>Long-term finance</t>
  </si>
  <si>
    <t>- Project finance</t>
  </si>
  <si>
    <t>- Long-term bonds and obligations</t>
  </si>
  <si>
    <t>- Long-term financial debt</t>
  </si>
  <si>
    <t>Short-term net finance</t>
  </si>
  <si>
    <t xml:space="preserve"> - Short-term financial debt</t>
  </si>
  <si>
    <t xml:space="preserve"> - Other current financial assets</t>
  </si>
  <si>
    <t xml:space="preserve"> - Cash and banks</t>
  </si>
  <si>
    <t>TOTAL LIABILITIES AND NET WORTH</t>
  </si>
  <si>
    <t xml:space="preserve">Evolución Fondo de Maniobra </t>
  </si>
  <si>
    <t>Existencias</t>
  </si>
  <si>
    <t>Total Clientes</t>
  </si>
  <si>
    <t>Otros Deudores</t>
  </si>
  <si>
    <t>TOTAL CIRCULANTE</t>
  </si>
  <si>
    <t>Acreedores Comerciales</t>
  </si>
  <si>
    <t>Anticipos</t>
  </si>
  <si>
    <t>Otros Acreedores</t>
  </si>
  <si>
    <t>TOTAL EXIGIBLE</t>
  </si>
  <si>
    <t>TOTAL FONDO DE MANIOBRA</t>
  </si>
  <si>
    <t xml:space="preserve">Patrimonio Neto </t>
  </si>
  <si>
    <t>Fondos Propios</t>
  </si>
  <si>
    <t>Ajustes por Cambios de Valor</t>
  </si>
  <si>
    <t>Working Capital evolution</t>
  </si>
  <si>
    <t>Inventories</t>
  </si>
  <si>
    <t>Accounts Receivables</t>
  </si>
  <si>
    <t>Other Debtors</t>
  </si>
  <si>
    <t>TOTAL WC ASSETS</t>
  </si>
  <si>
    <t>Trade Receivables</t>
  </si>
  <si>
    <t>Down Payments</t>
  </si>
  <si>
    <t>Other Creditors</t>
  </si>
  <si>
    <t>TOTAL WC LIABILITIES</t>
  </si>
  <si>
    <t>TOTAL WORKING CAPITAL</t>
  </si>
  <si>
    <t xml:space="preserve">Net Worth </t>
  </si>
  <si>
    <t>Shareholders' Equity</t>
  </si>
  <si>
    <t>Adjustment s from  Value Changes</t>
  </si>
  <si>
    <t>Minority Interests</t>
  </si>
  <si>
    <t xml:space="preserve">Endeudamiento Neto (€ mn) </t>
  </si>
  <si>
    <t xml:space="preserve">NET DEBT (€ mn) </t>
  </si>
  <si>
    <t>Corporación
y otros(1)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</si>
  <si>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</si>
  <si>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</si>
  <si>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</si>
  <si>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</si>
  <si>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</si>
  <si>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</si>
  <si>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</si>
  <si>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Bruta empresas Grupo y Asociadas</t>
  </si>
  <si>
    <t>Total Deuda Financiera Bruta</t>
  </si>
  <si>
    <t>IFT e Imposiciones a plazo</t>
  </si>
  <si>
    <t>Efectivo y otros activos líquidos</t>
  </si>
  <si>
    <t>Total Efectivo y Activos Líquidos(2)</t>
  </si>
  <si>
    <t>(DEUDA FINANCIERA NETA) / POSICION NETA TESORERIA</t>
  </si>
  <si>
    <t>(DEUDA FINANCIERA NETA) / POSICION NETA TESORERIA 2022</t>
  </si>
  <si>
    <t>Corporation
&amp; others(1)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</si>
  <si>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</si>
  <si>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</si>
  <si>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</si>
  <si>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</si>
  <si>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</si>
  <si>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</t>
  </si>
  <si>
    <t>Total External Gross Debt</t>
  </si>
  <si>
    <t>Net debt with Group's companies &amp; Affiliates</t>
  </si>
  <si>
    <t>Total Gross Financial Debt</t>
  </si>
  <si>
    <t xml:space="preserve">ST &amp; other financial investments </t>
  </si>
  <si>
    <t>Cash &amp; Equivalents</t>
  </si>
  <si>
    <t>Total cash and equivalents(2)</t>
  </si>
  <si>
    <t>(NET FINANCIAL DEBT) / NET CASH POSITION</t>
  </si>
  <si>
    <t>(NET FINANCIAL DEBT) / NET CASH POSITION 2022</t>
  </si>
  <si>
    <t>Flujos Netos de Efectivo</t>
  </si>
  <si>
    <t>Net Cash Flow</t>
  </si>
  <si>
    <t xml:space="preserve">HOT </t>
  </si>
  <si>
    <t>ACS exHOT</t>
  </si>
  <si>
    <t>Flujos de Efectivo Operativo antes de Capital Circulante</t>
  </si>
  <si>
    <t>Variación de factoring</t>
  </si>
  <si>
    <t>Inversiones operativas netas</t>
  </si>
  <si>
    <t>Pagos por arrendamientos operativos</t>
  </si>
  <si>
    <t>Flujos Netos de Efectivo Operativo</t>
  </si>
  <si>
    <t>Inversiones / Desinversiones financieras netas</t>
  </si>
  <si>
    <t>Otros flujos de efectivo</t>
  </si>
  <si>
    <t>Flujos de Efectivo Libre</t>
  </si>
  <si>
    <t>Dividendos abonados</t>
  </si>
  <si>
    <t>Acciones propias</t>
  </si>
  <si>
    <t>Ampliación de capital</t>
  </si>
  <si>
    <t>Total Caja generada / (consumida)</t>
  </si>
  <si>
    <t>(Incremento)/disminución por cambio de perímetro</t>
  </si>
  <si>
    <t>(Incremento)/disminución por tipo de cambio</t>
  </si>
  <si>
    <t>Total variación Deuda Neta de Balance</t>
  </si>
  <si>
    <t>Euro Million</t>
  </si>
  <si>
    <t>Operating Cash Flow before Working Capital</t>
  </si>
  <si>
    <t>Factoring var.</t>
  </si>
  <si>
    <t>Net CAPEX</t>
  </si>
  <si>
    <t>Operating Lease payments</t>
  </si>
  <si>
    <t>Net Operating Cash Flow</t>
  </si>
  <si>
    <t>Financial Investments/Disposals</t>
  </si>
  <si>
    <t>Other Financial Sources</t>
  </si>
  <si>
    <t>Free Cash Flow</t>
  </si>
  <si>
    <t>Dividends paid</t>
  </si>
  <si>
    <t>Treasury Stock</t>
  </si>
  <si>
    <t>Capital increase</t>
  </si>
  <si>
    <t xml:space="preserve">Total Cash Flow Generated / (Consumed) </t>
  </si>
  <si>
    <t>Perimeter change (Increase)/decrease</t>
  </si>
  <si>
    <t>Exchange rate (Increase)/decrease</t>
  </si>
  <si>
    <t>Net Debt Balance Total Variation</t>
  </si>
  <si>
    <t>Inversiones / Desinversiones Operativas</t>
  </si>
  <si>
    <t>Operating (Investments)/ Divestments</t>
  </si>
  <si>
    <t>Inversiones</t>
  </si>
  <si>
    <t>Desinversiones</t>
  </si>
  <si>
    <t>Inv. Operativas Netas</t>
  </si>
  <si>
    <t>Dragados</t>
  </si>
  <si>
    <t>HOCHTIEF</t>
  </si>
  <si>
    <t>-</t>
  </si>
  <si>
    <t>Corporación y otros</t>
  </si>
  <si>
    <t>TOTAL (INVERSIONES)/ DESINVERSIONES NETAS</t>
  </si>
  <si>
    <t>Inversiones / Desinversiones en Proyectos y Financieras</t>
  </si>
  <si>
    <t>Inv. en proyectos y financieras Netas</t>
  </si>
  <si>
    <t>Otras inversiones*</t>
  </si>
  <si>
    <t>FLUJO DE EFECTIVO DE INVERSIONES</t>
  </si>
  <si>
    <t>Investments</t>
  </si>
  <si>
    <t>Divestments</t>
  </si>
  <si>
    <t>Corporation &amp; others</t>
  </si>
  <si>
    <t>TOTAL NET (INVESTMENTS) / DIVEST.</t>
  </si>
  <si>
    <t>Project/ Financial (Investments)/ Divestments</t>
  </si>
  <si>
    <t>Net Project/ Financial Investments</t>
  </si>
  <si>
    <t>Other investments*</t>
  </si>
  <si>
    <t>CASH FLOW FROM INVESTMENTS</t>
  </si>
  <si>
    <t xml:space="preserve">Principales magnitudes </t>
  </si>
  <si>
    <t>Margen</t>
  </si>
  <si>
    <t xml:space="preserve">Margen </t>
  </si>
  <si>
    <t>Bº Neto</t>
  </si>
  <si>
    <t>Cartera</t>
  </si>
  <si>
    <t>Meses</t>
  </si>
  <si>
    <t>HOCHTIEF (Aportación ACS Ex-ABE)</t>
  </si>
  <si>
    <t>HOT America</t>
  </si>
  <si>
    <t>HOT Asia Pacífico</t>
  </si>
  <si>
    <t>HOT Europa</t>
  </si>
  <si>
    <t>HOT HQ, PPA y Minoritarios</t>
  </si>
  <si>
    <t>DRAGADOS</t>
  </si>
  <si>
    <t>Ventas Norteamérica</t>
  </si>
  <si>
    <t xml:space="preserve">TOTAL </t>
  </si>
  <si>
    <t>Cartera Norteamérica</t>
  </si>
  <si>
    <t xml:space="preserve">Ventas Asia Pacfífico </t>
  </si>
  <si>
    <t xml:space="preserve">Resto </t>
  </si>
  <si>
    <t xml:space="preserve">Cartera Asia Pacfífico </t>
  </si>
  <si>
    <t>Otros(1)</t>
  </si>
  <si>
    <t>Ventas Europa</t>
  </si>
  <si>
    <t>Cartera Europa</t>
  </si>
  <si>
    <t xml:space="preserve">Dragados </t>
  </si>
  <si>
    <t>Key figures</t>
  </si>
  <si>
    <t>Turnover</t>
  </si>
  <si>
    <t>Margin</t>
  </si>
  <si>
    <t>Backlog</t>
  </si>
  <si>
    <t>Months</t>
  </si>
  <si>
    <t>HOCHTIEF (ACS' Contribution Ex-ABE)</t>
  </si>
  <si>
    <t>HOT Asia Pacific</t>
  </si>
  <si>
    <t>HOT Europe</t>
  </si>
  <si>
    <t>HOT HQ, PPA &amp; Minorities</t>
  </si>
  <si>
    <t>North America Sales</t>
  </si>
  <si>
    <t>North America Backlog</t>
  </si>
  <si>
    <t>Asia Pacific Sales</t>
  </si>
  <si>
    <t>Rest</t>
  </si>
  <si>
    <t>Asia Pacific Backlog</t>
  </si>
  <si>
    <t>Others(1)</t>
  </si>
  <si>
    <t>Europe Sales</t>
  </si>
  <si>
    <t>Europe Backlog</t>
  </si>
  <si>
    <t xml:space="preserve">Concessions </t>
  </si>
  <si>
    <t>Iridium</t>
  </si>
  <si>
    <t>Abertis</t>
  </si>
  <si>
    <t xml:space="preserve">Bº Neto </t>
  </si>
  <si>
    <t>Principales magnitudes Abertis</t>
  </si>
  <si>
    <t>Millones de €</t>
  </si>
  <si>
    <t>Var. (%)</t>
  </si>
  <si>
    <t xml:space="preserve">Ingresos </t>
  </si>
  <si>
    <t>Beneficio Neto pre PPA</t>
  </si>
  <si>
    <t>Contribución al Beneficio Neto de ACS</t>
  </si>
  <si>
    <t>Capex</t>
  </si>
  <si>
    <t>Deuda neta*</t>
  </si>
  <si>
    <t>Abertis' Key Figures</t>
  </si>
  <si>
    <t>Revenues</t>
  </si>
  <si>
    <t>Net Profit pre PPA</t>
  </si>
  <si>
    <t>Contribution to ACS' Net Profit</t>
  </si>
  <si>
    <t>CAPEX</t>
  </si>
  <si>
    <t>Net Debt*</t>
  </si>
  <si>
    <t xml:space="preserve">Servicios </t>
  </si>
  <si>
    <t>%/ Ventas</t>
  </si>
  <si>
    <t xml:space="preserve">Services </t>
  </si>
  <si>
    <t>%/ Sales</t>
  </si>
  <si>
    <t>Sales per Countries</t>
  </si>
  <si>
    <t>United Kingdom</t>
  </si>
  <si>
    <t>Portugal</t>
  </si>
  <si>
    <t>%/ Cartera</t>
  </si>
  <si>
    <t>Reino Unido</t>
  </si>
  <si>
    <t xml:space="preserve">Corporación y Otros </t>
  </si>
  <si>
    <t>Inmobiliario</t>
  </si>
  <si>
    <t>Energía</t>
  </si>
  <si>
    <t>Corporación/ Ajustes</t>
  </si>
  <si>
    <t>Real State</t>
  </si>
  <si>
    <t>Energy</t>
  </si>
  <si>
    <t>Corporation/ Adjustments</t>
  </si>
  <si>
    <t>Datos de la acción ACS (YTD)</t>
  </si>
  <si>
    <t xml:space="preserve">Precio de cierre </t>
  </si>
  <si>
    <t xml:space="preserve">Evolución 12 meses 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</si>
  <si>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</si>
  <si>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</si>
  <si>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</si>
  <si>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</si>
  <si>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</si>
  <si>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</si>
  <si>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</si>
  <si>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</si>
  <si>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</si>
  <si>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</si>
  <si>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</si>
  <si>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</si>
  <si>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</si>
  <si>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 12 months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</si>
  <si>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</si>
  <si>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</si>
  <si>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</si>
  <si>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</si>
  <si>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</si>
  <si>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</si>
  <si>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</si>
  <si>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</si>
  <si>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</si>
  <si>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</si>
  <si>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</si>
  <si>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Número de acciones</t>
  </si>
  <si>
    <t>Miles de Euros</t>
  </si>
  <si>
    <t>Al inicio del periodo</t>
  </si>
  <si>
    <t>Compras</t>
  </si>
  <si>
    <t>Amortización y venta</t>
  </si>
  <si>
    <t>Al cierre del periodo</t>
  </si>
  <si>
    <t>Number of shares</t>
  </si>
  <si>
    <t>Thousands of euros</t>
  </si>
  <si>
    <t xml:space="preserve">At beginning of period </t>
  </si>
  <si>
    <t>Purchases</t>
  </si>
  <si>
    <t>Amortization and sale</t>
  </si>
  <si>
    <t>At end of period</t>
  </si>
  <si>
    <t>CIFRA DE NEGOCIO</t>
  </si>
  <si>
    <t>TURNOVER</t>
  </si>
  <si>
    <t xml:space="preserve">Servicios  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</si>
  <si>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</si>
  <si>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</si>
  <si>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</si>
  <si>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</si>
  <si>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</si>
  <si>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</si>
  <si>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</si>
  <si>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 xml:space="preserve">Services  </t>
  </si>
  <si>
    <t xml:space="preserve">EBIT </t>
  </si>
  <si>
    <t xml:space="preserve">NET PROFIT </t>
  </si>
  <si>
    <t>ORDER INTAKE</t>
  </si>
  <si>
    <t>BACKLOG</t>
  </si>
  <si>
    <t>months</t>
  </si>
  <si>
    <t>NET DEBT</t>
  </si>
  <si>
    <t>Income Statement</t>
  </si>
  <si>
    <t>Net Sales</t>
  </si>
  <si>
    <t>Operating expenses</t>
  </si>
  <si>
    <t>Operating equity method results</t>
  </si>
  <si>
    <t>Fixed assets depreciation</t>
  </si>
  <si>
    <t>Current assets provisions</t>
  </si>
  <si>
    <t>Impairment &amp; gains on fixed assets</t>
  </si>
  <si>
    <t>Other operating results</t>
  </si>
  <si>
    <t>Operating Profit</t>
  </si>
  <si>
    <t>Foreign exchange Results</t>
  </si>
  <si>
    <t>Impairment non current assets results</t>
  </si>
  <si>
    <t>Results on non current assets disposals</t>
  </si>
  <si>
    <t>Non-operating equity method results</t>
  </si>
  <si>
    <t>PBT of continued operations</t>
  </si>
  <si>
    <t>Corporate income tax</t>
  </si>
  <si>
    <t>Results on discontinued operations</t>
  </si>
  <si>
    <t>Reported Net Profit</t>
  </si>
  <si>
    <t xml:space="preserve">Balance de Situación Consolidado </t>
  </si>
  <si>
    <t xml:space="preserve">Consolidated Balance Sheet 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</si>
  <si>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</si>
  <si>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</si>
  <si>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</si>
  <si>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</si>
  <si>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</si>
  <si>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Long Term Deposits</t>
  </si>
  <si>
    <t>Financial instrument debtors</t>
  </si>
  <si>
    <t>Deferred Taxes Assets</t>
  </si>
  <si>
    <t>CURRENT ASSETS</t>
  </si>
  <si>
    <t>Non Current Assets Held for Sale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</si>
  <si>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</si>
  <si>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</si>
  <si>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</si>
  <si>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</si>
  <si>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</si>
  <si>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</si>
  <si>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</si>
  <si>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</si>
  <si>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</si>
  <si>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</si>
  <si>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</si>
  <si>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</si>
  <si>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</si>
  <si>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</si>
  <si>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</si>
  <si>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</si>
  <si>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</si>
  <si>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</si>
  <si>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</si>
  <si>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</si>
  <si>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</si>
  <si>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</si>
  <si>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</si>
  <si>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</si>
  <si>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</si>
  <si>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TOTAL EQUITY &amp; LIABILITIES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</si>
  <si>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</si>
  <si>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</si>
  <si>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</si>
  <si>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</si>
  <si>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</si>
  <si>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Imposiciones a largo plazo</t>
  </si>
  <si>
    <t>Instrumentos financieros derivados no corrientes</t>
  </si>
  <si>
    <t xml:space="preserve">Activos por impuesto diferido </t>
  </si>
  <si>
    <t>ACTIVO CORRIENTE</t>
  </si>
  <si>
    <t>Activos No Corrientes Mantenidos para la Venta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</si>
  <si>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</si>
  <si>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</si>
  <si>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</si>
  <si>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</si>
  <si>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</si>
  <si>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TOTAL ACTIVO</t>
  </si>
  <si>
    <t>PASIVO NO CORRIENTE</t>
  </si>
  <si>
    <t>Subvenciones</t>
  </si>
  <si>
    <t xml:space="preserve">Provisiones no corrientes </t>
  </si>
  <si>
    <t>Pasivos financieros no corrientes</t>
  </si>
  <si>
    <t xml:space="preserve">    Deudas con entidades de crédito, obligaciones y otros valores negociables </t>
  </si>
  <si>
    <t xml:space="preserve">    Financiación de proyectos y deuda con recurso limitado</t>
  </si>
  <si>
    <t xml:space="preserve">    Otros pasivos financieros </t>
  </si>
  <si>
    <t>Pasivos por arrendamiento no corriente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</si>
  <si>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</si>
  <si>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</si>
  <si>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</si>
  <si>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</si>
  <si>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</si>
  <si>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</si>
  <si>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 xml:space="preserve">    Deudas con entidades de crédito, obligaciones y otros valores negociables</t>
  </si>
  <si>
    <t xml:space="preserve">    Otros pasivos financieros  </t>
  </si>
  <si>
    <t>Pasivos por arrendamiento corriente</t>
  </si>
  <si>
    <t xml:space="preserve">Acreedores comerciales y otras cuentas a pagar </t>
  </si>
  <si>
    <t xml:space="preserve">Otros pasivos corrientes </t>
  </si>
  <si>
    <t>TOTAL PASIVO Y 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</si>
</sst>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#,##0_);\(#,##0\);&quot;  -   &quot;"/>
    <numFmt numFmtId="165" formatCode="0\ %;\(0\ %\)"/>
    <numFmt numFmtId="166" formatCode="#,##0\ _ ;\(#,##0\)_ "/>
    <numFmt numFmtId="167" formatCode="\+0.0%;\-0.0%"/>
    <numFmt numFmtId="168" formatCode="0.0\ %;\(0.0\ %\)"/>
    <numFmt numFmtId="169" formatCode="#,##0.00\ &quot;€&quot;"/>
    <numFmt numFmtId="170" formatCode="0.0%"/>
    <numFmt numFmtId="171" formatCode="[$-C0A]mmm\-yy;@"/>
    <numFmt numFmtId="172" formatCode="_-* #,##0\ _P_t_s_-;\-* #,##0\ _P_t_s_-;_-* &quot;-&quot;\ _P_t_s_-;_-@_-"/>
    <numFmt numFmtId="173" formatCode="#,##0.0_ ;\(#,##0.0\)\ "/>
    <numFmt numFmtId="174" formatCode="#,##0_ ;\(#,##0\)\ "/>
    <numFmt numFmtId="175" formatCode="#,##0\ _p;\(#,##0\)_p;&quot;&quot;"/>
    <numFmt numFmtId="176" formatCode="[$-C0A]d\ &quot;de&quot;\ mmmm\ &quot;de&quot;\ yyyy;@"/>
    <numFmt numFmtId="177" formatCode="#,##0;\(#,##0\)"/>
    <numFmt numFmtId="178" formatCode="\+0%;\-0%"/>
    <numFmt numFmtId="179" formatCode="_-* #,##0.00\ [$€-1]_-;\-* #,##0.00\ [$€-1]_-;_-* &quot;-&quot;??\ [$€-1]_-"/>
    <numFmt numFmtId="180" formatCode="[$-C0A]d\-mmm;@"/>
    <numFmt numFmtId="181" formatCode="#,##0\ _p"/>
    <numFmt numFmtId="182" formatCode="#,##0.00\ _p"/>
    <numFmt numFmtId="183" formatCode="#,##0\ ;\(#,##0\)\ "/>
    <numFmt numFmtId="184" formatCode="#,##0.0000\ _ ;\(#,##0.0000\)_ "/>
    <numFmt numFmtId="185" formatCode="#,##0.0"/>
    <numFmt numFmtId="186" formatCode="\+0.0\ %\ ;\-0.0\ %\ "/>
    <numFmt numFmtId="187" formatCode="0_);\(0\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8"/>
      <color rgb="FFFFC000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0.5"/>
      <name val="Arial"/>
      <family val="2"/>
    </font>
    <font>
      <b/>
      <sz val="10.5"/>
      <color theme="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9"/>
      <color theme="1"/>
      <name val="Calibri"/>
      <family val="2"/>
      <scheme val="minor"/>
    </font>
    <font>
      <i/>
      <sz val="9"/>
      <color rgb="FF002060"/>
      <name val="Calibri"/>
      <family val="2"/>
    </font>
    <font>
      <b/>
      <sz val="9"/>
      <color theme="0"/>
      <name val="Calibri"/>
      <family val="2"/>
    </font>
    <font>
      <b/>
      <sz val="9"/>
      <color rgb="FFFFC000"/>
      <name val="Calibri"/>
      <family val="2"/>
    </font>
    <font>
      <b/>
      <sz val="8"/>
      <name val="Calibri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vertAlign val="superscript"/>
      <sz val="9"/>
      <color rgb="FF002060"/>
      <name val="Calibri"/>
      <family val="2"/>
    </font>
    <font>
      <sz val="9"/>
      <color theme="0" tint="-0.499984740745262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i/>
      <sz val="9"/>
      <color indexed="18"/>
      <name val="Century Gothic"/>
      <family val="2"/>
    </font>
    <font>
      <b/>
      <sz val="9"/>
      <color indexed="51"/>
      <name val="Tahoma"/>
      <family val="2"/>
    </font>
    <font>
      <b/>
      <sz val="9"/>
      <color rgb="FF000000"/>
      <name val="Calibri"/>
      <family val="2"/>
      <scheme val="minor"/>
    </font>
    <font>
      <sz val="9"/>
      <name val="Arial"/>
      <family val="2"/>
    </font>
    <font>
      <b/>
      <i/>
      <sz val="9"/>
      <color rgb="FFFFC000"/>
      <name val="Calibri"/>
      <family val="2"/>
    </font>
    <font>
      <b/>
      <i/>
      <sz val="9"/>
      <color theme="0"/>
      <name val="Calibri"/>
      <family val="2"/>
    </font>
    <font>
      <b/>
      <sz val="8"/>
      <color rgb="FF000000"/>
      <name val="Calibri"/>
      <family val="2"/>
    </font>
    <font>
      <b/>
      <sz val="8"/>
      <color indexed="56"/>
      <name val="Calibri"/>
      <family val="2"/>
      <scheme val="minor"/>
    </font>
    <font>
      <sz val="9"/>
      <color indexed="56"/>
      <name val="Calibri"/>
      <family val="2"/>
    </font>
    <font>
      <sz val="9"/>
      <color rgb="FF003366"/>
      <name val="Calibri"/>
      <family val="2"/>
    </font>
    <font>
      <sz val="9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4" tint="-0.249977111117893"/>
      <name val="Calibri"/>
      <family val="2"/>
    </font>
    <font>
      <b/>
      <sz val="10.3"/>
      <color rgb="FFFFC000"/>
      <name val="Calibri"/>
      <family val="2"/>
    </font>
    <font>
      <b/>
      <sz val="10.3"/>
      <color theme="0"/>
      <name val="Calibri"/>
      <family val="2"/>
    </font>
    <font>
      <sz val="10.3"/>
      <name val="Calibri"/>
      <family val="2"/>
    </font>
    <font>
      <b/>
      <sz val="10.3"/>
      <name val="Calibri"/>
      <family val="2"/>
    </font>
    <font>
      <b/>
      <sz val="10.3"/>
      <color rgb="FF002060"/>
      <name val="Calibri"/>
      <family val="2"/>
    </font>
    <font>
      <sz val="10.3"/>
      <color rgb="FF002060"/>
      <name val="Calibri"/>
      <family val="2"/>
    </font>
    <font>
      <sz val="10.3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ACC9E6"/>
        <bgColor indexed="64"/>
      </patternFill>
    </fill>
    <fill>
      <patternFill patternType="mediumGray">
        <fgColor indexed="9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D2E2F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dotted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/>
      <top style="thin">
        <color indexed="18"/>
      </top>
      <bottom style="medium">
        <color rgb="FF002060"/>
      </bottom>
      <diagonal/>
    </border>
    <border>
      <left/>
      <right/>
      <top style="thin">
        <color indexed="12"/>
      </top>
      <bottom style="medium">
        <color rgb="FF002060"/>
      </bottom>
      <diagonal/>
    </border>
    <border>
      <left/>
      <right/>
      <top style="medium">
        <color indexed="56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medium">
        <color theme="3" tint="-0.499984740745262"/>
      </bottom>
      <diagonal/>
    </border>
    <border>
      <left style="thin">
        <color rgb="FF002060"/>
      </left>
      <right/>
      <top/>
      <bottom style="medium">
        <color theme="3" tint="-0.499984740745262"/>
      </bottom>
      <diagonal/>
    </border>
    <border>
      <left/>
      <right style="thin">
        <color rgb="FF002060"/>
      </right>
      <top/>
      <bottom style="medium">
        <color theme="3" tint="-0.499984740745262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CA904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thin">
        <color rgb="FFFFC000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theme="0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0" tint="-0.34998626667073579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0" tint="-0.499984740745262"/>
      </right>
      <top style="medium">
        <color theme="2" tint="-0.499984740745262"/>
      </top>
      <bottom/>
      <diagonal/>
    </border>
    <border>
      <left style="thin">
        <color theme="0" tint="-0.499984740745262"/>
      </left>
      <right/>
      <top style="medium">
        <color theme="2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2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9" fontId="2" fillId="0" borderId="0" applyFont="0" applyFill="0" applyBorder="0" applyAlignment="0" applyProtection="0"/>
  </cellStyleXfs>
  <cellXfs count="746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170" fontId="8" fillId="0" borderId="5" xfId="3" applyNumberFormat="1" applyFont="1" applyFill="1" applyBorder="1" applyAlignment="1">
      <alignment horizontal="center" vertical="center"/>
    </xf>
    <xf numFmtId="170" fontId="8" fillId="6" borderId="5" xfId="3" applyNumberFormat="1" applyFont="1" applyFill="1" applyBorder="1" applyAlignment="1">
      <alignment horizontal="center" vertical="center"/>
    </xf>
    <xf numFmtId="167" fontId="8" fillId="0" borderId="5" xfId="4" applyNumberFormat="1" applyFont="1" applyFill="1" applyBorder="1" applyAlignment="1">
      <alignment horizontal="right" vertical="center" indent="1"/>
    </xf>
    <xf numFmtId="170" fontId="13" fillId="0" borderId="9" xfId="2" applyNumberFormat="1" applyFont="1" applyBorder="1" applyAlignment="1">
      <alignment horizontal="center" vertical="center"/>
    </xf>
    <xf numFmtId="0" fontId="15" fillId="0" borderId="0" xfId="6" applyFont="1"/>
    <xf numFmtId="0" fontId="17" fillId="0" borderId="0" xfId="6" applyFont="1"/>
    <xf numFmtId="0" fontId="8" fillId="0" borderId="1" xfId="6" applyFont="1" applyBorder="1" applyAlignment="1">
      <alignment horizontal="left" vertical="center"/>
    </xf>
    <xf numFmtId="0" fontId="8" fillId="0" borderId="1" xfId="6" applyFont="1" applyBorder="1" applyAlignment="1">
      <alignment horizontal="center" vertical="center" wrapText="1"/>
    </xf>
    <xf numFmtId="0" fontId="9" fillId="15" borderId="1" xfId="6" applyFont="1" applyFill="1" applyBorder="1" applyAlignment="1">
      <alignment horizontal="center" vertical="center" wrapText="1"/>
    </xf>
    <xf numFmtId="0" fontId="11" fillId="0" borderId="14" xfId="6" applyFont="1" applyBorder="1" applyAlignment="1">
      <alignment horizontal="left" vertical="center" indent="1"/>
    </xf>
    <xf numFmtId="166" fontId="8" fillId="0" borderId="14" xfId="6" applyNumberFormat="1" applyFont="1" applyBorder="1" applyAlignment="1">
      <alignment horizontal="right" vertical="center" indent="1"/>
    </xf>
    <xf numFmtId="166" fontId="9" fillId="6" borderId="14" xfId="6" applyNumberFormat="1" applyFont="1" applyFill="1" applyBorder="1" applyAlignment="1">
      <alignment horizontal="right" vertical="center" indent="1"/>
    </xf>
    <xf numFmtId="0" fontId="10" fillId="0" borderId="0" xfId="6" applyFont="1" applyAlignment="1">
      <alignment horizontal="left" vertical="center" indent="2"/>
    </xf>
    <xf numFmtId="166" fontId="8" fillId="0" borderId="0" xfId="6" applyNumberFormat="1" applyFont="1" applyAlignment="1">
      <alignment horizontal="right" vertical="center" indent="1"/>
    </xf>
    <xf numFmtId="166" fontId="9" fillId="6" borderId="0" xfId="6" applyNumberFormat="1" applyFont="1" applyFill="1" applyAlignment="1">
      <alignment horizontal="right" vertical="center" indent="1"/>
    </xf>
    <xf numFmtId="0" fontId="11" fillId="0" borderId="6" xfId="6" applyFont="1" applyBorder="1" applyAlignment="1">
      <alignment horizontal="left" vertical="center" indent="1"/>
    </xf>
    <xf numFmtId="166" fontId="8" fillId="0" borderId="6" xfId="6" applyNumberFormat="1" applyFont="1" applyBorder="1" applyAlignment="1">
      <alignment horizontal="right" vertical="center" indent="1"/>
    </xf>
    <xf numFmtId="166" fontId="8" fillId="0" borderId="6" xfId="6" applyNumberFormat="1" applyFont="1" applyBorder="1" applyAlignment="1">
      <alignment horizontal="right" vertical="center" indent="2"/>
    </xf>
    <xf numFmtId="166" fontId="9" fillId="6" borderId="6" xfId="6" applyNumberFormat="1" applyFont="1" applyFill="1" applyBorder="1" applyAlignment="1">
      <alignment horizontal="right" vertical="center" indent="1"/>
    </xf>
    <xf numFmtId="0" fontId="11" fillId="0" borderId="1" xfId="6" applyFont="1" applyBorder="1" applyAlignment="1">
      <alignment horizontal="left" vertical="center" indent="1"/>
    </xf>
    <xf numFmtId="166" fontId="8" fillId="0" borderId="1" xfId="6" applyNumberFormat="1" applyFont="1" applyBorder="1" applyAlignment="1">
      <alignment horizontal="right" vertical="center" indent="1"/>
    </xf>
    <xf numFmtId="166" fontId="9" fillId="6" borderId="1" xfId="6" applyNumberFormat="1" applyFont="1" applyFill="1" applyBorder="1" applyAlignment="1">
      <alignment horizontal="right" vertical="center" indent="1"/>
    </xf>
    <xf numFmtId="166" fontId="10" fillId="15" borderId="1" xfId="6" applyNumberFormat="1" applyFont="1" applyFill="1" applyBorder="1" applyAlignment="1">
      <alignment horizontal="right" vertical="center" indent="1"/>
    </xf>
    <xf numFmtId="166" fontId="11" fillId="15" borderId="1" xfId="6" applyNumberFormat="1" applyFont="1" applyFill="1" applyBorder="1" applyAlignment="1">
      <alignment horizontal="right" vertical="center" indent="1"/>
    </xf>
    <xf numFmtId="0" fontId="11" fillId="15" borderId="3" xfId="6" applyFont="1" applyFill="1" applyBorder="1" applyAlignment="1">
      <alignment vertical="center" wrapText="1"/>
    </xf>
    <xf numFmtId="166" fontId="8" fillId="0" borderId="0" xfId="6" applyNumberFormat="1" applyFont="1" applyAlignment="1">
      <alignment horizontal="right" vertical="center" indent="2"/>
    </xf>
    <xf numFmtId="166" fontId="9" fillId="6" borderId="0" xfId="6" applyNumberFormat="1" applyFont="1" applyFill="1" applyAlignment="1">
      <alignment horizontal="right" vertical="center" indent="2"/>
    </xf>
    <xf numFmtId="0" fontId="20" fillId="3" borderId="0" xfId="6" applyFont="1" applyFill="1" applyAlignment="1">
      <alignment horizontal="left" vertical="center" indent="1"/>
    </xf>
    <xf numFmtId="166" fontId="7" fillId="0" borderId="3" xfId="0" applyNumberFormat="1" applyFont="1" applyBorder="1" applyAlignment="1">
      <alignment horizontal="right" indent="1"/>
    </xf>
    <xf numFmtId="166" fontId="19" fillId="6" borderId="3" xfId="0" applyNumberFormat="1" applyFont="1" applyFill="1" applyBorder="1" applyAlignment="1">
      <alignment horizontal="right" indent="1"/>
    </xf>
    <xf numFmtId="0" fontId="13" fillId="0" borderId="2" xfId="6" applyFont="1" applyBorder="1" applyAlignment="1">
      <alignment horizontal="center" vertical="center" wrapText="1"/>
    </xf>
    <xf numFmtId="166" fontId="13" fillId="0" borderId="8" xfId="6" applyNumberFormat="1" applyFont="1" applyBorder="1" applyAlignment="1">
      <alignment horizontal="right" vertical="center" indent="1"/>
    </xf>
    <xf numFmtId="166" fontId="13" fillId="0" borderId="2" xfId="6" applyNumberFormat="1" applyFont="1" applyBorder="1" applyAlignment="1">
      <alignment horizontal="right" vertical="center" indent="1"/>
    </xf>
    <xf numFmtId="166" fontId="13" fillId="0" borderId="0" xfId="6" applyNumberFormat="1" applyFont="1" applyAlignment="1">
      <alignment horizontal="right" vertical="center" indent="1"/>
    </xf>
    <xf numFmtId="0" fontId="11" fillId="16" borderId="3" xfId="6" applyFont="1" applyFill="1" applyBorder="1" applyAlignment="1">
      <alignment vertical="center" wrapText="1"/>
    </xf>
    <xf numFmtId="166" fontId="10" fillId="16" borderId="3" xfId="6" applyNumberFormat="1" applyFont="1" applyFill="1" applyBorder="1" applyAlignment="1">
      <alignment horizontal="right" vertical="center" indent="1"/>
    </xf>
    <xf numFmtId="0" fontId="11" fillId="16" borderId="2" xfId="6" applyFont="1" applyFill="1" applyBorder="1" applyAlignment="1">
      <alignment vertical="center" wrapText="1"/>
    </xf>
    <xf numFmtId="166" fontId="10" fillId="16" borderId="2" xfId="6" applyNumberFormat="1" applyFont="1" applyFill="1" applyBorder="1" applyAlignment="1">
      <alignment horizontal="right" vertical="center" indent="1"/>
    </xf>
    <xf numFmtId="0" fontId="14" fillId="0" borderId="2" xfId="0" applyFont="1" applyBorder="1"/>
    <xf numFmtId="166" fontId="14" fillId="0" borderId="2" xfId="0" applyNumberFormat="1" applyFont="1" applyBorder="1" applyAlignment="1">
      <alignment horizontal="right" indent="1"/>
    </xf>
    <xf numFmtId="0" fontId="8" fillId="0" borderId="0" xfId="6" applyFont="1" applyAlignment="1">
      <alignment horizontal="left" vertical="center" indent="4"/>
    </xf>
    <xf numFmtId="166" fontId="8" fillId="0" borderId="0" xfId="6" applyNumberFormat="1" applyFont="1" applyAlignment="1">
      <alignment vertical="center"/>
    </xf>
    <xf numFmtId="166" fontId="8" fillId="19" borderId="0" xfId="6" applyNumberFormat="1" applyFont="1" applyFill="1" applyAlignment="1">
      <alignment vertical="center"/>
    </xf>
    <xf numFmtId="167" fontId="8" fillId="0" borderId="0" xfId="6" applyNumberFormat="1" applyFont="1" applyAlignment="1">
      <alignment horizontal="center" vertical="center"/>
    </xf>
    <xf numFmtId="0" fontId="21" fillId="0" borderId="0" xfId="6" applyFont="1" applyAlignment="1">
      <alignment horizontal="left" vertical="center"/>
    </xf>
    <xf numFmtId="0" fontId="7" fillId="0" borderId="0" xfId="0" applyFont="1"/>
    <xf numFmtId="0" fontId="21" fillId="0" borderId="26" xfId="6" applyFont="1" applyBorder="1" applyAlignment="1">
      <alignment horizontal="left" vertical="center"/>
    </xf>
    <xf numFmtId="0" fontId="21" fillId="0" borderId="26" xfId="6" applyFont="1" applyBorder="1" applyAlignment="1">
      <alignment horizontal="center" vertical="center" wrapText="1"/>
    </xf>
    <xf numFmtId="0" fontId="8" fillId="0" borderId="26" xfId="6" applyFont="1" applyBorder="1" applyAlignment="1">
      <alignment horizontal="left" vertical="center"/>
    </xf>
    <xf numFmtId="0" fontId="9" fillId="0" borderId="26" xfId="6" applyFont="1" applyBorder="1" applyAlignment="1">
      <alignment horizontal="center" vertical="center"/>
    </xf>
    <xf numFmtId="0" fontId="9" fillId="18" borderId="26" xfId="6" applyFont="1" applyFill="1" applyBorder="1" applyAlignment="1">
      <alignment horizontal="center" vertical="center"/>
    </xf>
    <xf numFmtId="0" fontId="9" fillId="0" borderId="0" xfId="6" applyFont="1" applyAlignment="1">
      <alignment horizontal="left" vertical="center" indent="1"/>
    </xf>
    <xf numFmtId="166" fontId="9" fillId="0" borderId="0" xfId="6" applyNumberFormat="1" applyFont="1" applyAlignment="1">
      <alignment vertical="center"/>
    </xf>
    <xf numFmtId="166" fontId="9" fillId="19" borderId="0" xfId="6" applyNumberFormat="1" applyFont="1" applyFill="1" applyAlignment="1">
      <alignment vertical="center"/>
    </xf>
    <xf numFmtId="167" fontId="9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 vertical="center" indent="2"/>
    </xf>
    <xf numFmtId="170" fontId="8" fillId="0" borderId="0" xfId="10" applyNumberFormat="1" applyFont="1" applyFill="1" applyBorder="1" applyAlignment="1">
      <alignment horizontal="right" vertical="center" indent="1"/>
    </xf>
    <xf numFmtId="170" fontId="8" fillId="19" borderId="0" xfId="10" applyNumberFormat="1" applyFont="1" applyFill="1" applyBorder="1" applyAlignment="1">
      <alignment horizontal="right" vertical="center" indent="1"/>
    </xf>
    <xf numFmtId="0" fontId="8" fillId="0" borderId="26" xfId="6" applyFont="1" applyBorder="1" applyAlignment="1">
      <alignment horizontal="left" vertical="center" indent="2"/>
    </xf>
    <xf numFmtId="1" fontId="8" fillId="0" borderId="26" xfId="10" applyNumberFormat="1" applyFont="1" applyFill="1" applyBorder="1" applyAlignment="1">
      <alignment horizontal="right" vertical="center" indent="1"/>
    </xf>
    <xf numFmtId="1" fontId="8" fillId="19" borderId="26" xfId="10" applyNumberFormat="1" applyFont="1" applyFill="1" applyBorder="1" applyAlignment="1">
      <alignment horizontal="right" vertical="center" indent="1"/>
    </xf>
    <xf numFmtId="167" fontId="8" fillId="0" borderId="26" xfId="6" applyNumberFormat="1" applyFont="1" applyBorder="1" applyAlignment="1">
      <alignment horizontal="center" vertical="center"/>
    </xf>
    <xf numFmtId="166" fontId="9" fillId="0" borderId="26" xfId="6" applyNumberFormat="1" applyFont="1" applyBorder="1" applyAlignment="1">
      <alignment vertical="center"/>
    </xf>
    <xf numFmtId="166" fontId="9" fillId="19" borderId="26" xfId="6" applyNumberFormat="1" applyFont="1" applyFill="1" applyBorder="1" applyAlignment="1">
      <alignment vertical="center"/>
    </xf>
    <xf numFmtId="167" fontId="9" fillId="0" borderId="26" xfId="6" applyNumberFormat="1" applyFont="1" applyBorder="1" applyAlignment="1">
      <alignment horizontal="center" vertical="center"/>
    </xf>
    <xf numFmtId="0" fontId="9" fillId="0" borderId="27" xfId="6" applyFont="1" applyBorder="1" applyAlignment="1">
      <alignment vertical="center"/>
    </xf>
    <xf numFmtId="0" fontId="22" fillId="0" borderId="0" xfId="6" applyFont="1" applyAlignment="1">
      <alignment vertical="center"/>
    </xf>
    <xf numFmtId="0" fontId="21" fillId="17" borderId="0" xfId="6" applyFont="1" applyFill="1" applyAlignment="1">
      <alignment horizontal="right" vertical="center"/>
    </xf>
    <xf numFmtId="0" fontId="14" fillId="0" borderId="0" xfId="0" applyFont="1"/>
    <xf numFmtId="0" fontId="8" fillId="0" borderId="26" xfId="6" applyFont="1" applyBorder="1"/>
    <xf numFmtId="0" fontId="8" fillId="0" borderId="26" xfId="6" applyFont="1" applyBorder="1" applyAlignment="1">
      <alignment horizontal="center"/>
    </xf>
    <xf numFmtId="17" fontId="9" fillId="0" borderId="26" xfId="6" applyNumberFormat="1" applyFont="1" applyBorder="1" applyAlignment="1">
      <alignment horizontal="left" vertical="center" indent="3"/>
    </xf>
    <xf numFmtId="9" fontId="9" fillId="0" borderId="26" xfId="6" applyNumberFormat="1" applyFont="1" applyBorder="1" applyAlignment="1">
      <alignment horizontal="center" vertical="center"/>
    </xf>
    <xf numFmtId="17" fontId="9" fillId="18" borderId="26" xfId="6" applyNumberFormat="1" applyFont="1" applyFill="1" applyBorder="1" applyAlignment="1">
      <alignment horizontal="center" vertical="center"/>
    </xf>
    <xf numFmtId="49" fontId="9" fillId="18" borderId="26" xfId="6" applyNumberFormat="1" applyFont="1" applyFill="1" applyBorder="1" applyAlignment="1">
      <alignment horizontal="center" vertical="center"/>
    </xf>
    <xf numFmtId="0" fontId="8" fillId="0" borderId="0" xfId="6" applyFont="1" applyAlignment="1">
      <alignment horizontal="left" indent="1"/>
    </xf>
    <xf numFmtId="165" fontId="8" fillId="0" borderId="0" xfId="6" applyNumberFormat="1" applyFont="1" applyAlignment="1">
      <alignment horizontal="center" vertical="center"/>
    </xf>
    <xf numFmtId="9" fontId="8" fillId="19" borderId="0" xfId="3" applyFont="1" applyFill="1" applyBorder="1" applyAlignment="1">
      <alignment horizontal="center" vertical="center"/>
    </xf>
    <xf numFmtId="0" fontId="8" fillId="0" borderId="26" xfId="6" applyFont="1" applyBorder="1" applyAlignment="1">
      <alignment horizontal="left" indent="1"/>
    </xf>
    <xf numFmtId="166" fontId="8" fillId="0" borderId="26" xfId="6" applyNumberFormat="1" applyFont="1" applyBorder="1" applyAlignment="1">
      <alignment vertical="center"/>
    </xf>
    <xf numFmtId="165" fontId="8" fillId="0" borderId="26" xfId="6" applyNumberFormat="1" applyFont="1" applyBorder="1" applyAlignment="1">
      <alignment horizontal="center" vertical="center"/>
    </xf>
    <xf numFmtId="166" fontId="8" fillId="19" borderId="26" xfId="6" applyNumberFormat="1" applyFont="1" applyFill="1" applyBorder="1" applyAlignment="1">
      <alignment vertical="center"/>
    </xf>
    <xf numFmtId="9" fontId="8" fillId="19" borderId="26" xfId="3" applyFont="1" applyFill="1" applyBorder="1" applyAlignment="1">
      <alignment horizontal="center" vertical="center"/>
    </xf>
    <xf numFmtId="165" fontId="9" fillId="0" borderId="26" xfId="6" applyNumberFormat="1" applyFont="1" applyBorder="1" applyAlignment="1">
      <alignment horizontal="center" vertical="center"/>
    </xf>
    <xf numFmtId="165" fontId="9" fillId="19" borderId="26" xfId="6" applyNumberFormat="1" applyFont="1" applyFill="1" applyBorder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horizontal="center"/>
    </xf>
    <xf numFmtId="9" fontId="8" fillId="0" borderId="0" xfId="1" applyFont="1" applyAlignment="1">
      <alignment horizontal="center" vertical="center"/>
    </xf>
    <xf numFmtId="9" fontId="8" fillId="19" borderId="0" xfId="1" applyFont="1" applyFill="1" applyAlignment="1">
      <alignment horizontal="center" vertical="center"/>
    </xf>
    <xf numFmtId="9" fontId="8" fillId="0" borderId="26" xfId="1" applyFont="1" applyBorder="1" applyAlignment="1">
      <alignment horizontal="center" vertical="center"/>
    </xf>
    <xf numFmtId="9" fontId="8" fillId="19" borderId="26" xfId="1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9" fontId="8" fillId="19" borderId="0" xfId="1" applyFont="1" applyFill="1" applyBorder="1" applyAlignment="1">
      <alignment horizontal="center" vertical="center"/>
    </xf>
    <xf numFmtId="10" fontId="8" fillId="0" borderId="0" xfId="1" applyNumberFormat="1" applyFont="1"/>
    <xf numFmtId="0" fontId="21" fillId="17" borderId="0" xfId="6" applyFont="1" applyFill="1" applyAlignment="1">
      <alignment vertical="center"/>
    </xf>
    <xf numFmtId="0" fontId="21" fillId="0" borderId="28" xfId="6" applyFont="1" applyBorder="1" applyAlignment="1">
      <alignment horizontal="left" vertical="center"/>
    </xf>
    <xf numFmtId="0" fontId="21" fillId="0" borderId="28" xfId="6" applyFont="1" applyBorder="1" applyAlignment="1">
      <alignment vertical="center"/>
    </xf>
    <xf numFmtId="0" fontId="21" fillId="0" borderId="28" xfId="6" applyFont="1" applyBorder="1" applyAlignment="1">
      <alignment horizontal="center" vertical="center"/>
    </xf>
    <xf numFmtId="0" fontId="8" fillId="0" borderId="29" xfId="6" applyFont="1" applyBorder="1" applyAlignment="1">
      <alignment vertical="center"/>
    </xf>
    <xf numFmtId="0" fontId="8" fillId="0" borderId="32" xfId="6" applyFont="1" applyBorder="1" applyAlignment="1">
      <alignment horizontal="left" vertical="center" indent="1"/>
    </xf>
    <xf numFmtId="0" fontId="9" fillId="0" borderId="28" xfId="6" applyFont="1" applyBorder="1" applyAlignment="1">
      <alignment horizontal="left" vertical="center" indent="2"/>
    </xf>
    <xf numFmtId="0" fontId="9" fillId="22" borderId="33" xfId="6" applyFont="1" applyFill="1" applyBorder="1" applyAlignment="1">
      <alignment horizontal="left" vertical="center" indent="2"/>
    </xf>
    <xf numFmtId="0" fontId="9" fillId="0" borderId="34" xfId="6" applyFont="1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9" fillId="0" borderId="28" xfId="6" applyFont="1" applyBorder="1" applyAlignment="1">
      <alignment horizontal="left" vertical="center" indent="3"/>
    </xf>
    <xf numFmtId="0" fontId="9" fillId="22" borderId="33" xfId="6" applyFont="1" applyFill="1" applyBorder="1" applyAlignment="1">
      <alignment horizontal="left" vertical="center" indent="3"/>
    </xf>
    <xf numFmtId="0" fontId="9" fillId="0" borderId="28" xfId="6" applyFont="1" applyBorder="1" applyAlignment="1">
      <alignment horizontal="center" vertical="center"/>
    </xf>
    <xf numFmtId="0" fontId="9" fillId="0" borderId="29" xfId="6" applyFont="1" applyBorder="1" applyAlignment="1">
      <alignment horizontal="left" vertical="center" indent="1"/>
    </xf>
    <xf numFmtId="164" fontId="9" fillId="0" borderId="0" xfId="6" applyNumberFormat="1" applyFont="1" applyAlignment="1">
      <alignment vertical="center"/>
    </xf>
    <xf numFmtId="164" fontId="9" fillId="21" borderId="0" xfId="6" applyNumberFormat="1" applyFont="1" applyFill="1" applyAlignment="1">
      <alignment vertical="center"/>
    </xf>
    <xf numFmtId="178" fontId="9" fillId="0" borderId="29" xfId="6" applyNumberFormat="1" applyFont="1" applyBorder="1" applyAlignment="1">
      <alignment horizontal="center" vertical="center"/>
    </xf>
    <xf numFmtId="178" fontId="9" fillId="0" borderId="35" xfId="6" applyNumberFormat="1" applyFont="1" applyBorder="1" applyAlignment="1">
      <alignment horizontal="center" vertical="center"/>
    </xf>
    <xf numFmtId="178" fontId="9" fillId="0" borderId="0" xfId="6" applyNumberFormat="1" applyFont="1" applyAlignment="1">
      <alignment horizontal="center" vertical="center"/>
    </xf>
    <xf numFmtId="0" fontId="9" fillId="0" borderId="36" xfId="6" applyFont="1" applyBorder="1" applyAlignment="1">
      <alignment horizontal="left" vertical="center" indent="1"/>
    </xf>
    <xf numFmtId="164" fontId="9" fillId="0" borderId="37" xfId="6" applyNumberFormat="1" applyFont="1" applyBorder="1" applyAlignment="1">
      <alignment vertical="center"/>
    </xf>
    <xf numFmtId="164" fontId="9" fillId="21" borderId="37" xfId="6" applyNumberFormat="1" applyFont="1" applyFill="1" applyBorder="1" applyAlignment="1">
      <alignment vertical="center"/>
    </xf>
    <xf numFmtId="178" fontId="9" fillId="0" borderId="36" xfId="6" applyNumberFormat="1" applyFont="1" applyBorder="1" applyAlignment="1">
      <alignment horizontal="center" vertical="center"/>
    </xf>
    <xf numFmtId="178" fontId="9" fillId="0" borderId="37" xfId="6" applyNumberFormat="1" applyFont="1" applyBorder="1" applyAlignment="1">
      <alignment horizontal="center" vertical="center"/>
    </xf>
    <xf numFmtId="0" fontId="24" fillId="0" borderId="0" xfId="2" applyFont="1"/>
    <xf numFmtId="0" fontId="24" fillId="0" borderId="1" xfId="2" applyFont="1" applyBorder="1"/>
    <xf numFmtId="0" fontId="24" fillId="0" borderId="1" xfId="2" applyFont="1" applyBorder="1" applyAlignment="1">
      <alignment vertical="center"/>
    </xf>
    <xf numFmtId="0" fontId="3" fillId="3" borderId="1" xfId="2" applyFont="1" applyFill="1" applyBorder="1" applyAlignment="1">
      <alignment horizontal="left" vertical="center" indent="2"/>
    </xf>
    <xf numFmtId="0" fontId="3" fillId="4" borderId="1" xfId="2" applyFont="1" applyFill="1" applyBorder="1" applyAlignment="1">
      <alignment horizontal="left" vertical="center" indent="2"/>
    </xf>
    <xf numFmtId="0" fontId="3" fillId="3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indent="3"/>
    </xf>
    <xf numFmtId="0" fontId="3" fillId="4" borderId="1" xfId="2" applyFont="1" applyFill="1" applyBorder="1" applyAlignment="1">
      <alignment horizontal="left" vertical="center" indent="3"/>
    </xf>
    <xf numFmtId="0" fontId="26" fillId="0" borderId="0" xfId="2" applyFont="1" applyAlignment="1">
      <alignment horizontal="left" vertical="center" indent="1"/>
    </xf>
    <xf numFmtId="164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166" fontId="3" fillId="6" borderId="0" xfId="2" applyNumberFormat="1" applyFont="1" applyFill="1" applyAlignment="1">
      <alignment vertical="center"/>
    </xf>
    <xf numFmtId="165" fontId="3" fillId="6" borderId="0" xfId="2" applyNumberFormat="1" applyFont="1" applyFill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67" fontId="3" fillId="7" borderId="0" xfId="2" applyNumberFormat="1" applyFont="1" applyFill="1" applyAlignment="1">
      <alignment horizontal="center" vertical="center"/>
    </xf>
    <xf numFmtId="164" fontId="3" fillId="6" borderId="0" xfId="2" applyNumberFormat="1" applyFont="1" applyFill="1" applyAlignment="1">
      <alignment horizontal="right" vertical="center"/>
    </xf>
    <xf numFmtId="168" fontId="3" fillId="0" borderId="0" xfId="2" applyNumberFormat="1" applyFont="1" applyAlignment="1">
      <alignment horizontal="center" vertical="center"/>
    </xf>
    <xf numFmtId="168" fontId="3" fillId="6" borderId="0" xfId="2" applyNumberFormat="1" applyFont="1" applyFill="1" applyAlignment="1">
      <alignment horizontal="center" vertical="center"/>
    </xf>
    <xf numFmtId="0" fontId="27" fillId="0" borderId="0" xfId="2" applyFont="1" applyAlignment="1">
      <alignment horizontal="left" vertical="center" indent="1"/>
    </xf>
    <xf numFmtId="164" fontId="24" fillId="0" borderId="0" xfId="2" applyNumberFormat="1" applyFont="1" applyAlignment="1">
      <alignment horizontal="right" vertical="center"/>
    </xf>
    <xf numFmtId="166" fontId="24" fillId="6" borderId="0" xfId="2" applyNumberFormat="1" applyFont="1" applyFill="1" applyAlignment="1">
      <alignment vertical="center"/>
    </xf>
    <xf numFmtId="167" fontId="24" fillId="0" borderId="0" xfId="2" applyNumberFormat="1" applyFont="1" applyAlignment="1">
      <alignment horizontal="center" vertical="center"/>
    </xf>
    <xf numFmtId="167" fontId="24" fillId="7" borderId="0" xfId="2" applyNumberFormat="1" applyFont="1" applyFill="1" applyAlignment="1">
      <alignment horizontal="center" vertical="center"/>
    </xf>
    <xf numFmtId="164" fontId="24" fillId="6" borderId="0" xfId="2" applyNumberFormat="1" applyFont="1" applyFill="1" applyAlignment="1">
      <alignment horizontal="right" vertical="center"/>
    </xf>
    <xf numFmtId="0" fontId="26" fillId="0" borderId="1" xfId="2" applyFont="1" applyBorder="1" applyAlignment="1">
      <alignment horizontal="left" vertical="center" indent="1"/>
    </xf>
    <xf numFmtId="164" fontId="3" fillId="0" borderId="1" xfId="2" applyNumberFormat="1" applyFont="1" applyBorder="1" applyAlignment="1">
      <alignment horizontal="right" vertical="center"/>
    </xf>
    <xf numFmtId="168" fontId="3" fillId="0" borderId="1" xfId="2" applyNumberFormat="1" applyFont="1" applyBorder="1" applyAlignment="1">
      <alignment horizontal="center" vertical="center"/>
    </xf>
    <xf numFmtId="166" fontId="3" fillId="6" borderId="1" xfId="2" applyNumberFormat="1" applyFont="1" applyFill="1" applyBorder="1" applyAlignment="1">
      <alignment vertical="center"/>
    </xf>
    <xf numFmtId="168" fontId="3" fillId="6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7" borderId="1" xfId="2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horizontal="right" vertical="center"/>
    </xf>
    <xf numFmtId="169" fontId="3" fillId="0" borderId="1" xfId="2" applyNumberFormat="1" applyFont="1" applyBorder="1" applyAlignment="1">
      <alignment horizontal="right" vertical="center"/>
    </xf>
    <xf numFmtId="169" fontId="3" fillId="6" borderId="1" xfId="2" applyNumberFormat="1" applyFont="1" applyFill="1" applyBorder="1" applyAlignment="1">
      <alignment horizontal="right" vertical="center"/>
    </xf>
    <xf numFmtId="0" fontId="22" fillId="0" borderId="0" xfId="2" applyFont="1" applyAlignment="1">
      <alignment vertical="center"/>
    </xf>
    <xf numFmtId="0" fontId="21" fillId="2" borderId="0" xfId="2" applyFont="1" applyFill="1" applyAlignment="1">
      <alignment horizontal="right" vertical="center"/>
    </xf>
    <xf numFmtId="0" fontId="22" fillId="0" borderId="1" xfId="2" applyFont="1" applyBorder="1" applyAlignment="1">
      <alignment vertical="center"/>
    </xf>
    <xf numFmtId="0" fontId="21" fillId="0" borderId="1" xfId="2" applyFont="1" applyBorder="1" applyAlignment="1">
      <alignment horizontal="right" vertical="center"/>
    </xf>
    <xf numFmtId="170" fontId="29" fillId="0" borderId="1" xfId="3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right" vertical="center" indent="1"/>
    </xf>
    <xf numFmtId="9" fontId="9" fillId="0" borderId="1" xfId="3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left" vertical="center" indent="4"/>
    </xf>
    <xf numFmtId="49" fontId="9" fillId="4" borderId="1" xfId="2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9" fontId="9" fillId="5" borderId="1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166" fontId="8" fillId="0" borderId="0" xfId="2" applyNumberFormat="1" applyFont="1" applyAlignment="1">
      <alignment vertical="center"/>
    </xf>
    <xf numFmtId="165" fontId="8" fillId="0" borderId="0" xfId="2" applyNumberFormat="1" applyFont="1" applyAlignment="1">
      <alignment horizontal="center" vertical="center"/>
    </xf>
    <xf numFmtId="166" fontId="8" fillId="6" borderId="0" xfId="2" applyNumberFormat="1" applyFont="1" applyFill="1" applyAlignment="1">
      <alignment vertical="center"/>
    </xf>
    <xf numFmtId="165" fontId="8" fillId="6" borderId="0" xfId="3" applyNumberFormat="1" applyFont="1" applyFill="1" applyBorder="1" applyAlignment="1">
      <alignment horizontal="center" vertical="center"/>
    </xf>
    <xf numFmtId="167" fontId="8" fillId="0" borderId="0" xfId="2" applyNumberFormat="1" applyFont="1" applyAlignment="1">
      <alignment horizontal="center" vertical="center"/>
    </xf>
    <xf numFmtId="167" fontId="8" fillId="7" borderId="0" xfId="2" applyNumberFormat="1" applyFont="1" applyFill="1" applyAlignment="1">
      <alignment horizontal="center" vertical="center"/>
    </xf>
    <xf numFmtId="0" fontId="10" fillId="0" borderId="1" xfId="2" applyFont="1" applyBorder="1" applyAlignment="1">
      <alignment vertical="center"/>
    </xf>
    <xf numFmtId="166" fontId="8" fillId="0" borderId="1" xfId="2" applyNumberFormat="1" applyFont="1" applyBorder="1" applyAlignment="1">
      <alignment vertical="center"/>
    </xf>
    <xf numFmtId="165" fontId="8" fillId="0" borderId="1" xfId="2" applyNumberFormat="1" applyFont="1" applyBorder="1" applyAlignment="1">
      <alignment horizontal="center" vertical="center"/>
    </xf>
    <xf numFmtId="164" fontId="8" fillId="6" borderId="1" xfId="2" applyNumberFormat="1" applyFont="1" applyFill="1" applyBorder="1" applyAlignment="1">
      <alignment vertical="center"/>
    </xf>
    <xf numFmtId="9" fontId="8" fillId="6" borderId="1" xfId="3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center" vertical="center"/>
    </xf>
    <xf numFmtId="167" fontId="8" fillId="7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165" fontId="9" fillId="0" borderId="1" xfId="2" applyNumberFormat="1" applyFont="1" applyBorder="1" applyAlignment="1">
      <alignment horizontal="center" vertical="center"/>
    </xf>
    <xf numFmtId="164" fontId="9" fillId="6" borderId="1" xfId="2" applyNumberFormat="1" applyFont="1" applyFill="1" applyBorder="1" applyAlignment="1">
      <alignment vertical="center"/>
    </xf>
    <xf numFmtId="9" fontId="9" fillId="6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Border="1" applyAlignment="1">
      <alignment horizontal="center" vertical="center"/>
    </xf>
    <xf numFmtId="167" fontId="9" fillId="7" borderId="1" xfId="2" applyNumberFormat="1" applyFont="1" applyFill="1" applyBorder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0" fontId="13" fillId="8" borderId="0" xfId="2" applyFont="1" applyFill="1" applyAlignment="1">
      <alignment horizontal="center" vertical="center"/>
    </xf>
    <xf numFmtId="0" fontId="9" fillId="4" borderId="1" xfId="2" applyFont="1" applyFill="1" applyBorder="1" applyAlignment="1">
      <alignment horizontal="right" vertical="center" indent="1"/>
    </xf>
    <xf numFmtId="9" fontId="9" fillId="0" borderId="0" xfId="3" applyFont="1" applyFill="1" applyBorder="1" applyAlignment="1">
      <alignment horizontal="center" vertical="center"/>
    </xf>
    <xf numFmtId="0" fontId="9" fillId="4" borderId="0" xfId="2" applyFont="1" applyFill="1" applyAlignment="1">
      <alignment horizontal="right" vertical="center" indent="1"/>
    </xf>
    <xf numFmtId="49" fontId="9" fillId="4" borderId="0" xfId="2" applyNumberFormat="1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9" fontId="8" fillId="0" borderId="0" xfId="2" applyNumberFormat="1" applyFont="1" applyAlignment="1">
      <alignment horizontal="center" vertical="center"/>
    </xf>
    <xf numFmtId="164" fontId="8" fillId="6" borderId="0" xfId="2" applyNumberFormat="1" applyFont="1" applyFill="1" applyAlignment="1">
      <alignment vertical="center"/>
    </xf>
    <xf numFmtId="9" fontId="8" fillId="6" borderId="0" xfId="3" applyFont="1" applyFill="1" applyBorder="1" applyAlignment="1">
      <alignment horizontal="center" vertical="center"/>
    </xf>
    <xf numFmtId="9" fontId="13" fillId="0" borderId="2" xfId="2" applyNumberFormat="1" applyFont="1" applyBorder="1" applyAlignment="1">
      <alignment horizontal="center" vertical="center"/>
    </xf>
    <xf numFmtId="164" fontId="13" fillId="10" borderId="2" xfId="2" applyNumberFormat="1" applyFont="1" applyFill="1" applyBorder="1" applyAlignment="1">
      <alignment vertical="center"/>
    </xf>
    <xf numFmtId="9" fontId="13" fillId="10" borderId="2" xfId="3" applyFont="1" applyFill="1" applyBorder="1" applyAlignment="1">
      <alignment horizontal="center" vertical="center"/>
    </xf>
    <xf numFmtId="167" fontId="13" fillId="0" borderId="2" xfId="2" applyNumberFormat="1" applyFont="1" applyBorder="1" applyAlignment="1">
      <alignment horizontal="center" vertical="center"/>
    </xf>
    <xf numFmtId="167" fontId="13" fillId="11" borderId="2" xfId="2" applyNumberFormat="1" applyFont="1" applyFill="1" applyBorder="1" applyAlignment="1">
      <alignment horizontal="center" vertical="center"/>
    </xf>
    <xf numFmtId="164" fontId="13" fillId="0" borderId="0" xfId="2" applyNumberFormat="1" applyFont="1" applyAlignment="1">
      <alignment vertical="center"/>
    </xf>
    <xf numFmtId="9" fontId="13" fillId="0" borderId="0" xfId="2" applyNumberFormat="1" applyFont="1" applyAlignment="1">
      <alignment horizontal="center" vertical="center"/>
    </xf>
    <xf numFmtId="164" fontId="13" fillId="10" borderId="0" xfId="2" applyNumberFormat="1" applyFont="1" applyFill="1" applyAlignment="1">
      <alignment vertical="center"/>
    </xf>
    <xf numFmtId="9" fontId="13" fillId="10" borderId="0" xfId="3" applyFont="1" applyFill="1" applyBorder="1" applyAlignment="1">
      <alignment horizontal="center" vertical="center"/>
    </xf>
    <xf numFmtId="167" fontId="13" fillId="0" borderId="0" xfId="2" applyNumberFormat="1" applyFont="1" applyAlignment="1">
      <alignment horizontal="center" vertical="center"/>
    </xf>
    <xf numFmtId="167" fontId="13" fillId="11" borderId="0" xfId="2" applyNumberFormat="1" applyFont="1" applyFill="1" applyAlignment="1">
      <alignment horizontal="center" vertical="center"/>
    </xf>
    <xf numFmtId="164" fontId="8" fillId="0" borderId="1" xfId="2" applyNumberFormat="1" applyFont="1" applyBorder="1" applyAlignment="1">
      <alignment vertical="center"/>
    </xf>
    <xf numFmtId="9" fontId="8" fillId="0" borderId="1" xfId="2" applyNumberFormat="1" applyFont="1" applyBorder="1" applyAlignment="1">
      <alignment horizontal="center" vertical="center"/>
    </xf>
    <xf numFmtId="165" fontId="9" fillId="6" borderId="1" xfId="2" applyNumberFormat="1" applyFont="1" applyFill="1" applyBorder="1" applyAlignment="1">
      <alignment horizontal="center" vertical="center"/>
    </xf>
    <xf numFmtId="164" fontId="31" fillId="0" borderId="3" xfId="2" applyNumberFormat="1" applyFont="1" applyBorder="1" applyAlignment="1">
      <alignment vertical="center"/>
    </xf>
    <xf numFmtId="165" fontId="31" fillId="0" borderId="3" xfId="2" applyNumberFormat="1" applyFont="1" applyBorder="1" applyAlignment="1">
      <alignment horizontal="center" vertical="center"/>
    </xf>
    <xf numFmtId="164" fontId="31" fillId="10" borderId="3" xfId="2" applyNumberFormat="1" applyFont="1" applyFill="1" applyBorder="1" applyAlignment="1">
      <alignment vertical="center"/>
    </xf>
    <xf numFmtId="165" fontId="31" fillId="10" borderId="3" xfId="2" applyNumberFormat="1" applyFont="1" applyFill="1" applyBorder="1" applyAlignment="1">
      <alignment horizontal="center" vertical="center"/>
    </xf>
    <xf numFmtId="167" fontId="31" fillId="0" borderId="3" xfId="2" applyNumberFormat="1" applyFont="1" applyBorder="1" applyAlignment="1">
      <alignment horizontal="center" vertical="center"/>
    </xf>
    <xf numFmtId="167" fontId="31" fillId="11" borderId="3" xfId="2" applyNumberFormat="1" applyFont="1" applyFill="1" applyBorder="1" applyAlignment="1">
      <alignment horizontal="center" vertical="center"/>
    </xf>
    <xf numFmtId="17" fontId="9" fillId="0" borderId="1" xfId="2" applyNumberFormat="1" applyFont="1" applyBorder="1" applyAlignment="1">
      <alignment horizontal="right" vertical="center" indent="1"/>
    </xf>
    <xf numFmtId="17" fontId="9" fillId="4" borderId="1" xfId="2" applyNumberFormat="1" applyFont="1" applyFill="1" applyBorder="1" applyAlignment="1">
      <alignment horizontal="right" vertical="center" indent="1"/>
    </xf>
    <xf numFmtId="164" fontId="10" fillId="0" borderId="0" xfId="2" applyNumberFormat="1" applyFont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 indent="2"/>
    </xf>
    <xf numFmtId="164" fontId="8" fillId="0" borderId="0" xfId="2" applyNumberFormat="1" applyFont="1" applyAlignment="1">
      <alignment horizontal="right" vertical="center" indent="1"/>
    </xf>
    <xf numFmtId="164" fontId="8" fillId="6" borderId="0" xfId="2" applyNumberFormat="1" applyFont="1" applyFill="1" applyAlignment="1">
      <alignment horizontal="right" vertical="center" indent="1"/>
    </xf>
    <xf numFmtId="167" fontId="8" fillId="0" borderId="0" xfId="2" applyNumberFormat="1" applyFont="1" applyAlignment="1">
      <alignment horizontal="right" vertical="center" indent="1"/>
    </xf>
    <xf numFmtId="164" fontId="13" fillId="0" borderId="2" xfId="2" applyNumberFormat="1" applyFont="1" applyBorder="1" applyAlignment="1">
      <alignment horizontal="right" vertical="center" indent="1"/>
    </xf>
    <xf numFmtId="167" fontId="8" fillId="0" borderId="0" xfId="4" applyNumberFormat="1" applyFont="1" applyFill="1" applyBorder="1" applyAlignment="1">
      <alignment horizontal="right" vertical="center" indent="1"/>
    </xf>
    <xf numFmtId="164" fontId="13" fillId="0" borderId="0" xfId="2" applyNumberFormat="1" applyFont="1" applyAlignment="1">
      <alignment horizontal="right" vertical="center" indent="1"/>
    </xf>
    <xf numFmtId="0" fontId="11" fillId="0" borderId="4" xfId="2" applyFont="1" applyBorder="1" applyAlignment="1">
      <alignment horizontal="left" vertical="center" indent="1"/>
    </xf>
    <xf numFmtId="164" fontId="9" fillId="0" borderId="4" xfId="2" applyNumberFormat="1" applyFont="1" applyBorder="1" applyAlignment="1">
      <alignment horizontal="right" vertical="center" indent="1"/>
    </xf>
    <xf numFmtId="164" fontId="9" fillId="6" borderId="4" xfId="2" applyNumberFormat="1" applyFont="1" applyFill="1" applyBorder="1" applyAlignment="1">
      <alignment horizontal="right" vertical="center" indent="1"/>
    </xf>
    <xf numFmtId="167" fontId="8" fillId="0" borderId="4" xfId="4" applyNumberFormat="1" applyFont="1" applyFill="1" applyBorder="1" applyAlignment="1">
      <alignment horizontal="right" vertical="center" indent="1"/>
    </xf>
    <xf numFmtId="164" fontId="31" fillId="0" borderId="8" xfId="2" applyNumberFormat="1" applyFont="1" applyBorder="1" applyAlignment="1">
      <alignment horizontal="right" vertical="center" indent="1"/>
    </xf>
    <xf numFmtId="0" fontId="20" fillId="0" borderId="5" xfId="2" applyFont="1" applyBorder="1" applyAlignment="1">
      <alignment horizontal="left" vertical="center" indent="5"/>
    </xf>
    <xf numFmtId="0" fontId="10" fillId="0" borderId="5" xfId="2" applyFont="1" applyBorder="1" applyAlignment="1">
      <alignment horizontal="left" vertical="center" indent="2"/>
    </xf>
    <xf numFmtId="164" fontId="13" fillId="0" borderId="8" xfId="2" applyNumberFormat="1" applyFont="1" applyBorder="1" applyAlignment="1">
      <alignment horizontal="right" vertical="center" indent="1"/>
    </xf>
    <xf numFmtId="0" fontId="11" fillId="0" borderId="7" xfId="2" applyFont="1" applyBorder="1" applyAlignment="1">
      <alignment horizontal="left" vertical="center" indent="1"/>
    </xf>
    <xf numFmtId="164" fontId="9" fillId="0" borderId="7" xfId="2" applyNumberFormat="1" applyFont="1" applyBorder="1" applyAlignment="1">
      <alignment horizontal="right" vertical="center" indent="1"/>
    </xf>
    <xf numFmtId="164" fontId="9" fillId="6" borderId="7" xfId="2" applyNumberFormat="1" applyFont="1" applyFill="1" applyBorder="1" applyAlignment="1">
      <alignment horizontal="right" vertical="center" indent="1"/>
    </xf>
    <xf numFmtId="167" fontId="8" fillId="0" borderId="7" xfId="4" applyNumberFormat="1" applyFont="1" applyFill="1" applyBorder="1" applyAlignment="1">
      <alignment horizontal="right" vertical="center" indent="1"/>
    </xf>
    <xf numFmtId="164" fontId="31" fillId="0" borderId="7" xfId="2" applyNumberFormat="1" applyFont="1" applyBorder="1" applyAlignment="1">
      <alignment horizontal="right" vertical="center" indent="1"/>
    </xf>
    <xf numFmtId="0" fontId="21" fillId="0" borderId="1" xfId="2" applyFont="1" applyBorder="1" applyAlignment="1">
      <alignment horizontal="right" vertical="center" wrapText="1"/>
    </xf>
    <xf numFmtId="0" fontId="8" fillId="0" borderId="0" xfId="2" applyFont="1" applyAlignment="1">
      <alignment horizontal="left" vertical="center"/>
    </xf>
    <xf numFmtId="0" fontId="10" fillId="0" borderId="2" xfId="2" applyFont="1" applyBorder="1" applyAlignment="1">
      <alignment horizontal="left" vertical="center" indent="2"/>
    </xf>
    <xf numFmtId="164" fontId="8" fillId="0" borderId="5" xfId="2" applyNumberFormat="1" applyFont="1" applyBorder="1" applyAlignment="1">
      <alignment horizontal="right" vertical="center" indent="1"/>
    </xf>
    <xf numFmtId="164" fontId="8" fillId="6" borderId="5" xfId="2" applyNumberFormat="1" applyFont="1" applyFill="1" applyBorder="1" applyAlignment="1">
      <alignment horizontal="right" vertical="center" indent="1"/>
    </xf>
    <xf numFmtId="0" fontId="11" fillId="0" borderId="6" xfId="2" applyFont="1" applyBorder="1" applyAlignment="1">
      <alignment horizontal="left" vertical="center" indent="1"/>
    </xf>
    <xf numFmtId="164" fontId="9" fillId="0" borderId="6" xfId="2" applyNumberFormat="1" applyFont="1" applyBorder="1" applyAlignment="1">
      <alignment horizontal="right" vertical="center" indent="1"/>
    </xf>
    <xf numFmtId="164" fontId="9" fillId="6" borderId="6" xfId="2" applyNumberFormat="1" applyFont="1" applyFill="1" applyBorder="1" applyAlignment="1">
      <alignment horizontal="right" vertical="center" indent="1"/>
    </xf>
    <xf numFmtId="167" fontId="9" fillId="0" borderId="6" xfId="2" applyNumberFormat="1" applyFont="1" applyBorder="1" applyAlignment="1">
      <alignment horizontal="right" vertical="center" indent="1"/>
    </xf>
    <xf numFmtId="0" fontId="11" fillId="0" borderId="8" xfId="2" applyFont="1" applyBorder="1" applyAlignment="1">
      <alignment horizontal="left" vertical="center" indent="1"/>
    </xf>
    <xf numFmtId="0" fontId="10" fillId="0" borderId="8" xfId="2" applyFont="1" applyBorder="1" applyAlignment="1">
      <alignment horizontal="left" vertical="center" indent="2"/>
    </xf>
    <xf numFmtId="0" fontId="11" fillId="0" borderId="1" xfId="2" applyFont="1" applyBorder="1" applyAlignment="1">
      <alignment horizontal="left" vertical="center" indent="1"/>
    </xf>
    <xf numFmtId="164" fontId="9" fillId="0" borderId="1" xfId="2" applyNumberFormat="1" applyFont="1" applyBorder="1" applyAlignment="1">
      <alignment horizontal="right" vertical="center" indent="1"/>
    </xf>
    <xf numFmtId="164" fontId="9" fillId="6" borderId="1" xfId="2" applyNumberFormat="1" applyFont="1" applyFill="1" applyBorder="1" applyAlignment="1">
      <alignment horizontal="right" vertical="center" indent="1"/>
    </xf>
    <xf numFmtId="167" fontId="9" fillId="0" borderId="1" xfId="2" applyNumberFormat="1" applyFont="1" applyBorder="1" applyAlignment="1">
      <alignment horizontal="right" vertical="center" indent="1"/>
    </xf>
    <xf numFmtId="0" fontId="10" fillId="0" borderId="1" xfId="2" applyFont="1" applyBorder="1" applyAlignment="1">
      <alignment horizontal="left" vertical="center" indent="2"/>
    </xf>
    <xf numFmtId="164" fontId="8" fillId="0" borderId="1" xfId="2" applyNumberFormat="1" applyFont="1" applyBorder="1" applyAlignment="1">
      <alignment horizontal="right" vertical="center" indent="1"/>
    </xf>
    <xf numFmtId="164" fontId="8" fillId="6" borderId="1" xfId="2" applyNumberFormat="1" applyFont="1" applyFill="1" applyBorder="1" applyAlignment="1">
      <alignment horizontal="right" vertical="center" indent="1"/>
    </xf>
    <xf numFmtId="167" fontId="8" fillId="0" borderId="1" xfId="4" applyNumberFormat="1" applyFont="1" applyFill="1" applyBorder="1" applyAlignment="1">
      <alignment horizontal="right" vertical="center" indent="1"/>
    </xf>
    <xf numFmtId="0" fontId="11" fillId="0" borderId="1" xfId="2" applyFont="1" applyBorder="1" applyAlignment="1">
      <alignment horizontal="left" vertical="center" wrapText="1" indent="1"/>
    </xf>
    <xf numFmtId="167" fontId="9" fillId="0" borderId="1" xfId="4" applyNumberFormat="1" applyFont="1" applyFill="1" applyBorder="1" applyAlignment="1">
      <alignment horizontal="right" vertical="center" indent="1"/>
    </xf>
    <xf numFmtId="0" fontId="27" fillId="0" borderId="3" xfId="2" applyFont="1" applyBorder="1" applyAlignment="1">
      <alignment horizontal="left" indent="2"/>
    </xf>
    <xf numFmtId="164" fontId="24" fillId="0" borderId="3" xfId="2" applyNumberFormat="1" applyFont="1" applyBorder="1" applyAlignment="1">
      <alignment horizontal="right" vertical="center" indent="1"/>
    </xf>
    <xf numFmtId="164" fontId="24" fillId="6" borderId="3" xfId="2" applyNumberFormat="1" applyFont="1" applyFill="1" applyBorder="1" applyAlignment="1">
      <alignment horizontal="right" vertical="center" indent="1"/>
    </xf>
    <xf numFmtId="0" fontId="24" fillId="0" borderId="3" xfId="2" applyFont="1" applyBorder="1" applyAlignment="1">
      <alignment horizontal="center"/>
    </xf>
    <xf numFmtId="164" fontId="24" fillId="0" borderId="3" xfId="2" applyNumberFormat="1" applyFont="1" applyBorder="1" applyAlignment="1">
      <alignment horizontal="left" vertical="center" indent="3"/>
    </xf>
    <xf numFmtId="164" fontId="24" fillId="6" borderId="3" xfId="2" applyNumberFormat="1" applyFont="1" applyFill="1" applyBorder="1" applyAlignment="1">
      <alignment horizontal="left" vertical="center" indent="5"/>
    </xf>
    <xf numFmtId="0" fontId="32" fillId="0" borderId="0" xfId="5" applyFont="1" applyFill="1" applyBorder="1"/>
    <xf numFmtId="0" fontId="21" fillId="2" borderId="0" xfId="6" applyFont="1" applyFill="1" applyAlignment="1">
      <alignment horizontal="right" vertical="center"/>
    </xf>
    <xf numFmtId="0" fontId="32" fillId="0" borderId="1" xfId="5" applyFont="1" applyFill="1" applyBorder="1"/>
    <xf numFmtId="0" fontId="33" fillId="0" borderId="1" xfId="5" applyFont="1" applyFill="1" applyBorder="1" applyAlignment="1">
      <alignment horizontal="left" vertical="center" wrapText="1"/>
    </xf>
    <xf numFmtId="0" fontId="33" fillId="0" borderId="1" xfId="5" applyFont="1" applyFill="1" applyBorder="1" applyAlignment="1">
      <alignment horizontal="center" vertical="center" wrapText="1"/>
    </xf>
    <xf numFmtId="0" fontId="14" fillId="12" borderId="1" xfId="5" applyFont="1" applyFill="1" applyBorder="1" applyAlignment="1">
      <alignment horizontal="left" vertical="center"/>
    </xf>
    <xf numFmtId="171" fontId="3" fillId="12" borderId="1" xfId="5" applyNumberFormat="1" applyFont="1" applyFill="1" applyBorder="1" applyAlignment="1">
      <alignment vertical="center"/>
    </xf>
    <xf numFmtId="17" fontId="3" fillId="0" borderId="3" xfId="5" applyNumberFormat="1" applyFont="1" applyFill="1" applyBorder="1" applyAlignment="1">
      <alignment horizontal="center" vertical="center" wrapText="1"/>
    </xf>
    <xf numFmtId="17" fontId="3" fillId="4" borderId="3" xfId="5" applyNumberFormat="1" applyFont="1" applyFill="1" applyBorder="1" applyAlignment="1">
      <alignment horizontal="center" vertical="center" wrapText="1"/>
    </xf>
    <xf numFmtId="37" fontId="11" fillId="0" borderId="1" xfId="6" applyNumberFormat="1" applyFont="1" applyBorder="1" applyAlignment="1">
      <alignment horizontal="left" vertical="center" indent="1"/>
    </xf>
    <xf numFmtId="173" fontId="3" fillId="12" borderId="1" xfId="7" applyNumberFormat="1" applyFont="1" applyFill="1" applyBorder="1"/>
    <xf numFmtId="174" fontId="34" fillId="12" borderId="1" xfId="7" applyNumberFormat="1" applyFont="1" applyFill="1" applyBorder="1" applyAlignment="1">
      <alignment vertical="center"/>
    </xf>
    <xf numFmtId="174" fontId="34" fillId="6" borderId="1" xfId="7" applyNumberFormat="1" applyFont="1" applyFill="1" applyBorder="1" applyAlignment="1">
      <alignment vertical="center"/>
    </xf>
    <xf numFmtId="37" fontId="10" fillId="0" borderId="0" xfId="6" quotePrefix="1" applyNumberFormat="1" applyFont="1" applyAlignment="1">
      <alignment horizontal="left" vertical="center" indent="3"/>
    </xf>
    <xf numFmtId="173" fontId="3" fillId="0" borderId="0" xfId="7" applyNumberFormat="1" applyFont="1" applyFill="1" applyBorder="1"/>
    <xf numFmtId="174" fontId="14" fillId="12" borderId="0" xfId="7" applyNumberFormat="1" applyFont="1" applyFill="1" applyBorder="1" applyAlignment="1"/>
    <xf numFmtId="174" fontId="14" fillId="6" borderId="0" xfId="7" applyNumberFormat="1" applyFont="1" applyFill="1" applyBorder="1" applyAlignment="1"/>
    <xf numFmtId="173" fontId="24" fillId="0" borderId="0" xfId="7" applyNumberFormat="1" applyFont="1" applyFill="1" applyBorder="1"/>
    <xf numFmtId="37" fontId="10" fillId="0" borderId="1" xfId="6" applyNumberFormat="1" applyFont="1" applyBorder="1" applyAlignment="1">
      <alignment horizontal="left" vertical="center" indent="3"/>
    </xf>
    <xf numFmtId="173" fontId="24" fillId="0" borderId="1" xfId="7" applyNumberFormat="1" applyFont="1" applyFill="1" applyBorder="1"/>
    <xf numFmtId="174" fontId="14" fillId="12" borderId="1" xfId="7" applyNumberFormat="1" applyFont="1" applyFill="1" applyBorder="1" applyAlignment="1"/>
    <xf numFmtId="174" fontId="14" fillId="6" borderId="1" xfId="7" applyNumberFormat="1" applyFont="1" applyFill="1" applyBorder="1" applyAlignment="1"/>
    <xf numFmtId="171" fontId="3" fillId="0" borderId="1" xfId="5" applyNumberFormat="1" applyFont="1" applyFill="1" applyBorder="1" applyAlignment="1">
      <alignment vertical="center"/>
    </xf>
    <xf numFmtId="174" fontId="34" fillId="12" borderId="1" xfId="7" applyNumberFormat="1" applyFont="1" applyFill="1" applyBorder="1" applyAlignment="1"/>
    <xf numFmtId="174" fontId="34" fillId="6" borderId="1" xfId="7" applyNumberFormat="1" applyFont="1" applyFill="1" applyBorder="1" applyAlignment="1"/>
    <xf numFmtId="173" fontId="3" fillId="0" borderId="1" xfId="7" applyNumberFormat="1" applyFont="1" applyFill="1" applyBorder="1" applyAlignment="1">
      <alignment vertical="center"/>
    </xf>
    <xf numFmtId="174" fontId="34" fillId="12" borderId="10" xfId="7" applyNumberFormat="1" applyFont="1" applyFill="1" applyBorder="1" applyAlignment="1">
      <alignment vertical="center"/>
    </xf>
    <xf numFmtId="174" fontId="34" fillId="6" borderId="10" xfId="7" applyNumberFormat="1" applyFont="1" applyFill="1" applyBorder="1" applyAlignment="1">
      <alignment vertical="center"/>
    </xf>
    <xf numFmtId="0" fontId="26" fillId="4" borderId="11" xfId="5" applyFont="1" applyFill="1" applyBorder="1" applyAlignment="1">
      <alignment horizontal="left" vertical="center" indent="1"/>
    </xf>
    <xf numFmtId="174" fontId="3" fillId="4" borderId="1" xfId="7" applyNumberFormat="1" applyFont="1" applyFill="1" applyBorder="1" applyAlignment="1">
      <alignment vertical="center"/>
    </xf>
    <xf numFmtId="173" fontId="3" fillId="0" borderId="12" xfId="7" applyNumberFormat="1" applyFont="1" applyFill="1" applyBorder="1" applyAlignment="1">
      <alignment vertical="center"/>
    </xf>
    <xf numFmtId="174" fontId="34" fillId="12" borderId="12" xfId="7" applyNumberFormat="1" applyFont="1" applyFill="1" applyBorder="1" applyAlignment="1">
      <alignment vertical="center"/>
    </xf>
    <xf numFmtId="174" fontId="34" fillId="6" borderId="12" xfId="7" applyNumberFormat="1" applyFont="1" applyFill="1" applyBorder="1" applyAlignment="1">
      <alignment vertical="center"/>
    </xf>
    <xf numFmtId="37" fontId="10" fillId="0" borderId="0" xfId="6" applyNumberFormat="1" applyFont="1" applyAlignment="1">
      <alignment horizontal="left" vertical="center" indent="3"/>
    </xf>
    <xf numFmtId="173" fontId="24" fillId="0" borderId="0" xfId="7" applyNumberFormat="1" applyFont="1" applyFill="1" applyBorder="1" applyAlignment="1">
      <alignment vertical="center"/>
    </xf>
    <xf numFmtId="173" fontId="24" fillId="0" borderId="1" xfId="7" applyNumberFormat="1" applyFont="1" applyFill="1" applyBorder="1" applyAlignment="1">
      <alignment vertical="center"/>
    </xf>
    <xf numFmtId="174" fontId="14" fillId="12" borderId="0" xfId="7" applyNumberFormat="1" applyFont="1" applyFill="1" applyBorder="1" applyAlignment="1">
      <alignment vertical="center"/>
    </xf>
    <xf numFmtId="174" fontId="14" fillId="6" borderId="0" xfId="7" applyNumberFormat="1" applyFont="1" applyFill="1" applyBorder="1" applyAlignment="1">
      <alignment vertical="center"/>
    </xf>
    <xf numFmtId="37" fontId="10" fillId="0" borderId="1" xfId="6" quotePrefix="1" applyNumberFormat="1" applyFont="1" applyBorder="1" applyAlignment="1">
      <alignment horizontal="left" vertical="center" indent="3"/>
    </xf>
    <xf numFmtId="174" fontId="14" fillId="12" borderId="1" xfId="7" applyNumberFormat="1" applyFont="1" applyFill="1" applyBorder="1" applyAlignment="1">
      <alignment vertical="center"/>
    </xf>
    <xf numFmtId="174" fontId="14" fillId="6" borderId="1" xfId="7" applyNumberFormat="1" applyFont="1" applyFill="1" applyBorder="1" applyAlignment="1">
      <alignment vertical="center"/>
    </xf>
    <xf numFmtId="0" fontId="26" fillId="4" borderId="1" xfId="5" applyFont="1" applyFill="1" applyBorder="1" applyAlignment="1">
      <alignment horizontal="left" vertical="center" indent="1"/>
    </xf>
    <xf numFmtId="0" fontId="22" fillId="0" borderId="1" xfId="6" applyFont="1" applyBorder="1" applyAlignment="1">
      <alignment vertical="center"/>
    </xf>
    <xf numFmtId="0" fontId="21" fillId="0" borderId="1" xfId="6" applyFont="1" applyBorder="1" applyAlignment="1">
      <alignment vertical="center"/>
    </xf>
    <xf numFmtId="0" fontId="21" fillId="0" borderId="1" xfId="6" applyFont="1" applyBorder="1" applyAlignment="1">
      <alignment horizontal="right" vertical="center"/>
    </xf>
    <xf numFmtId="166" fontId="8" fillId="0" borderId="1" xfId="6" applyNumberFormat="1" applyFont="1" applyBorder="1" applyAlignment="1">
      <alignment horizontal="left" vertical="center"/>
    </xf>
    <xf numFmtId="171" fontId="9" fillId="0" borderId="1" xfId="6" applyNumberFormat="1" applyFont="1" applyBorder="1" applyAlignment="1">
      <alignment horizontal="left" vertical="center" indent="3"/>
    </xf>
    <xf numFmtId="171" fontId="9" fillId="13" borderId="1" xfId="2" applyNumberFormat="1" applyFont="1" applyFill="1" applyBorder="1" applyAlignment="1">
      <alignment horizontal="left" vertical="center" indent="2"/>
    </xf>
    <xf numFmtId="175" fontId="8" fillId="0" borderId="0" xfId="6" applyNumberFormat="1" applyFont="1" applyAlignment="1">
      <alignment vertical="center"/>
    </xf>
    <xf numFmtId="175" fontId="8" fillId="14" borderId="0" xfId="6" applyNumberFormat="1" applyFont="1" applyFill="1" applyAlignment="1">
      <alignment vertical="center"/>
    </xf>
    <xf numFmtId="0" fontId="10" fillId="0" borderId="1" xfId="6" applyFont="1" applyBorder="1" applyAlignment="1">
      <alignment horizontal="left" vertical="center" indent="2"/>
    </xf>
    <xf numFmtId="175" fontId="8" fillId="0" borderId="1" xfId="6" applyNumberFormat="1" applyFont="1" applyBorder="1" applyAlignment="1">
      <alignment vertical="center"/>
    </xf>
    <xf numFmtId="175" fontId="8" fillId="14" borderId="1" xfId="6" applyNumberFormat="1" applyFont="1" applyFill="1" applyBorder="1" applyAlignment="1">
      <alignment vertical="center"/>
    </xf>
    <xf numFmtId="0" fontId="11" fillId="0" borderId="1" xfId="6" applyFont="1" applyBorder="1" applyAlignment="1">
      <alignment horizontal="left" vertical="center"/>
    </xf>
    <xf numFmtId="0" fontId="21" fillId="0" borderId="0" xfId="6" applyFont="1" applyAlignment="1">
      <alignment vertical="center"/>
    </xf>
    <xf numFmtId="0" fontId="21" fillId="2" borderId="0" xfId="6" applyFont="1" applyFill="1" applyAlignment="1">
      <alignment vertical="center"/>
    </xf>
    <xf numFmtId="171" fontId="9" fillId="0" borderId="1" xfId="6" applyNumberFormat="1" applyFont="1" applyBorder="1" applyAlignment="1">
      <alignment horizontal="center" vertical="center"/>
    </xf>
    <xf numFmtId="171" fontId="9" fillId="15" borderId="1" xfId="6" applyNumberFormat="1" applyFont="1" applyFill="1" applyBorder="1" applyAlignment="1">
      <alignment horizontal="left" vertical="center" indent="3"/>
    </xf>
    <xf numFmtId="171" fontId="9" fillId="15" borderId="1" xfId="6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175" fontId="8" fillId="0" borderId="0" xfId="6" applyNumberFormat="1" applyFont="1"/>
    <xf numFmtId="175" fontId="8" fillId="0" borderId="0" xfId="6" applyNumberFormat="1" applyFont="1" applyAlignment="1">
      <alignment horizontal="right"/>
    </xf>
    <xf numFmtId="9" fontId="8" fillId="0" borderId="0" xfId="1" applyFont="1" applyFill="1" applyBorder="1" applyAlignment="1">
      <alignment horizontal="center"/>
    </xf>
    <xf numFmtId="175" fontId="8" fillId="6" borderId="0" xfId="6" applyNumberFormat="1" applyFont="1" applyFill="1"/>
    <xf numFmtId="9" fontId="8" fillId="6" borderId="0" xfId="1" applyFont="1" applyFill="1" applyBorder="1" applyAlignment="1">
      <alignment horizontal="center"/>
    </xf>
    <xf numFmtId="175" fontId="8" fillId="0" borderId="1" xfId="6" applyNumberFormat="1" applyFont="1" applyBorder="1"/>
    <xf numFmtId="9" fontId="8" fillId="0" borderId="1" xfId="1" applyFont="1" applyFill="1" applyBorder="1" applyAlignment="1">
      <alignment horizontal="center"/>
    </xf>
    <xf numFmtId="175" fontId="8" fillId="6" borderId="1" xfId="6" applyNumberFormat="1" applyFont="1" applyFill="1" applyBorder="1"/>
    <xf numFmtId="9" fontId="8" fillId="6" borderId="1" xfId="1" applyFont="1" applyFill="1" applyBorder="1" applyAlignment="1">
      <alignment horizontal="center"/>
    </xf>
    <xf numFmtId="167" fontId="8" fillId="0" borderId="1" xfId="6" applyNumberFormat="1" applyFont="1" applyBorder="1" applyAlignment="1">
      <alignment horizontal="center" vertical="center"/>
    </xf>
    <xf numFmtId="166" fontId="9" fillId="0" borderId="1" xfId="6" applyNumberFormat="1" applyFont="1" applyBorder="1" applyAlignment="1">
      <alignment vertical="center"/>
    </xf>
    <xf numFmtId="9" fontId="9" fillId="0" borderId="1" xfId="1" applyFont="1" applyFill="1" applyBorder="1" applyAlignment="1">
      <alignment horizontal="center" vertical="center"/>
    </xf>
    <xf numFmtId="166" fontId="9" fillId="6" borderId="1" xfId="6" applyNumberFormat="1" applyFont="1" applyFill="1" applyBorder="1" applyAlignment="1">
      <alignment vertical="center"/>
    </xf>
    <xf numFmtId="9" fontId="9" fillId="6" borderId="1" xfId="1" applyFont="1" applyFill="1" applyBorder="1" applyAlignment="1">
      <alignment horizontal="center" vertical="center"/>
    </xf>
    <xf numFmtId="167" fontId="9" fillId="0" borderId="1" xfId="6" applyNumberFormat="1" applyFont="1" applyBorder="1" applyAlignment="1">
      <alignment horizontal="center" vertical="center"/>
    </xf>
    <xf numFmtId="0" fontId="35" fillId="0" borderId="0" xfId="6" applyFont="1"/>
    <xf numFmtId="0" fontId="35" fillId="0" borderId="1" xfId="6" applyFont="1" applyBorder="1"/>
    <xf numFmtId="176" fontId="8" fillId="0" borderId="1" xfId="6" applyNumberFormat="1" applyFont="1" applyBorder="1" applyAlignment="1">
      <alignment horizontal="left" vertical="center" indent="1"/>
    </xf>
    <xf numFmtId="0" fontId="11" fillId="0" borderId="1" xfId="6" applyFont="1" applyBorder="1" applyAlignment="1">
      <alignment vertic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22" fillId="2" borderId="1" xfId="6" applyFont="1" applyFill="1" applyBorder="1" applyAlignment="1">
      <alignment horizontal="center" vertical="center" wrapText="1"/>
    </xf>
    <xf numFmtId="164" fontId="8" fillId="0" borderId="0" xfId="6" applyNumberFormat="1" applyFont="1" applyAlignment="1">
      <alignment horizontal="right" vertical="center" indent="1"/>
    </xf>
    <xf numFmtId="164" fontId="8" fillId="6" borderId="0" xfId="6" applyNumberFormat="1" applyFont="1" applyFill="1" applyAlignment="1">
      <alignment horizontal="right" vertical="center" indent="1"/>
    </xf>
    <xf numFmtId="0" fontId="8" fillId="0" borderId="1" xfId="6" applyFont="1" applyBorder="1"/>
    <xf numFmtId="164" fontId="8" fillId="0" borderId="1" xfId="6" applyNumberFormat="1" applyFont="1" applyBorder="1" applyAlignment="1">
      <alignment horizontal="right" vertical="center" indent="1"/>
    </xf>
    <xf numFmtId="164" fontId="8" fillId="6" borderId="1" xfId="6" applyNumberFormat="1" applyFont="1" applyFill="1" applyBorder="1" applyAlignment="1">
      <alignment horizontal="right" vertical="center" indent="1"/>
    </xf>
    <xf numFmtId="164" fontId="9" fillId="0" borderId="1" xfId="6" applyNumberFormat="1" applyFont="1" applyBorder="1" applyAlignment="1">
      <alignment horizontal="right" vertical="center" indent="1"/>
    </xf>
    <xf numFmtId="164" fontId="9" fillId="6" borderId="1" xfId="6" applyNumberFormat="1" applyFont="1" applyFill="1" applyBorder="1" applyAlignment="1">
      <alignment horizontal="right" vertical="center" indent="1"/>
    </xf>
    <xf numFmtId="0" fontId="11" fillId="15" borderId="1" xfId="6" applyFont="1" applyFill="1" applyBorder="1" applyAlignment="1">
      <alignment vertical="center"/>
    </xf>
    <xf numFmtId="166" fontId="9" fillId="15" borderId="1" xfId="6" applyNumberFormat="1" applyFont="1" applyFill="1" applyBorder="1" applyAlignment="1">
      <alignment vertical="center"/>
    </xf>
    <xf numFmtId="164" fontId="9" fillId="15" borderId="1" xfId="6" applyNumberFormat="1" applyFont="1" applyFill="1" applyBorder="1" applyAlignment="1">
      <alignment horizontal="right" vertical="center" indent="1"/>
    </xf>
    <xf numFmtId="0" fontId="11" fillId="15" borderId="1" xfId="6" applyFont="1" applyFill="1" applyBorder="1" applyAlignment="1">
      <alignment horizontal="left" vertical="center" indent="1"/>
    </xf>
    <xf numFmtId="164" fontId="35" fillId="0" borderId="1" xfId="6" applyNumberFormat="1" applyFont="1" applyBorder="1"/>
    <xf numFmtId="0" fontId="10" fillId="0" borderId="1" xfId="6" applyFont="1" applyBorder="1" applyAlignment="1">
      <alignment horizontal="left" vertical="center" indent="1"/>
    </xf>
    <xf numFmtId="166" fontId="8" fillId="0" borderId="1" xfId="6" applyNumberFormat="1" applyFont="1" applyBorder="1" applyAlignment="1">
      <alignment vertical="center"/>
    </xf>
    <xf numFmtId="0" fontId="36" fillId="0" borderId="0" xfId="6" applyFont="1" applyAlignment="1">
      <alignment horizontal="left" vertical="center" indent="1"/>
    </xf>
    <xf numFmtId="0" fontId="37" fillId="2" borderId="0" xfId="6" applyFont="1" applyFill="1" applyAlignment="1">
      <alignment horizontal="right" vertical="center"/>
    </xf>
    <xf numFmtId="0" fontId="36" fillId="0" borderId="1" xfId="6" applyFont="1" applyBorder="1" applyAlignment="1">
      <alignment horizontal="left" vertical="center" indent="1"/>
    </xf>
    <xf numFmtId="0" fontId="37" fillId="0" borderId="1" xfId="6" applyFont="1" applyBorder="1" applyAlignment="1">
      <alignment horizontal="right" vertical="center"/>
    </xf>
    <xf numFmtId="167" fontId="9" fillId="15" borderId="16" xfId="6" applyNumberFormat="1" applyFont="1" applyFill="1" applyBorder="1" applyAlignment="1">
      <alignment horizontal="center" vertical="center"/>
    </xf>
    <xf numFmtId="167" fontId="31" fillId="16" borderId="7" xfId="6" applyNumberFormat="1" applyFont="1" applyFill="1" applyBorder="1" applyAlignment="1">
      <alignment horizontal="center" vertical="center"/>
    </xf>
    <xf numFmtId="167" fontId="31" fillId="16" borderId="25" xfId="6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166" fontId="9" fillId="6" borderId="16" xfId="0" applyNumberFormat="1" applyFont="1" applyFill="1" applyBorder="1" applyAlignment="1">
      <alignment horizontal="right" vertical="center" indent="1"/>
    </xf>
    <xf numFmtId="166" fontId="9" fillId="0" borderId="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4" borderId="16" xfId="0" applyNumberFormat="1" applyFont="1" applyFill="1" applyBorder="1" applyAlignment="1">
      <alignment horizontal="right" vertical="center" indent="1"/>
    </xf>
    <xf numFmtId="166" fontId="9" fillId="6" borderId="1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 wrapText="1" indent="2"/>
    </xf>
    <xf numFmtId="166" fontId="8" fillId="6" borderId="18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Alignment="1">
      <alignment horizontal="right" vertical="center" indent="1"/>
    </xf>
    <xf numFmtId="166" fontId="8" fillId="0" borderId="19" xfId="0" applyNumberFormat="1" applyFont="1" applyBorder="1" applyAlignment="1">
      <alignment horizontal="right" vertical="center" indent="1"/>
    </xf>
    <xf numFmtId="166" fontId="8" fillId="4" borderId="18" xfId="0" applyNumberFormat="1" applyFont="1" applyFill="1" applyBorder="1" applyAlignment="1">
      <alignment horizontal="right" vertical="center" indent="1"/>
    </xf>
    <xf numFmtId="166" fontId="8" fillId="6" borderId="0" xfId="0" applyNumberFormat="1" applyFont="1" applyFill="1" applyAlignment="1">
      <alignment horizontal="right" vertical="center" indent="1"/>
    </xf>
    <xf numFmtId="0" fontId="10" fillId="0" borderId="0" xfId="0" applyFont="1" applyAlignment="1">
      <alignment horizontal="left" vertical="center" indent="2"/>
    </xf>
    <xf numFmtId="0" fontId="10" fillId="0" borderId="20" xfId="0" applyFont="1" applyBorder="1" applyAlignment="1">
      <alignment horizontal="left" vertical="center" wrapText="1" indent="2"/>
    </xf>
    <xf numFmtId="166" fontId="8" fillId="6" borderId="21" xfId="0" applyNumberFormat="1" applyFont="1" applyFill="1" applyBorder="1" applyAlignment="1">
      <alignment horizontal="right" vertical="center" indent="1"/>
    </xf>
    <xf numFmtId="166" fontId="8" fillId="0" borderId="20" xfId="0" applyNumberFormat="1" applyFont="1" applyBorder="1" applyAlignment="1">
      <alignment horizontal="right" vertical="center" indent="1"/>
    </xf>
    <xf numFmtId="166" fontId="8" fillId="0" borderId="22" xfId="0" applyNumberFormat="1" applyFont="1" applyBorder="1" applyAlignment="1">
      <alignment horizontal="right" vertical="center" indent="1"/>
    </xf>
    <xf numFmtId="166" fontId="8" fillId="4" borderId="21" xfId="0" applyNumberFormat="1" applyFont="1" applyFill="1" applyBorder="1" applyAlignment="1">
      <alignment horizontal="right" vertical="center" indent="1"/>
    </xf>
    <xf numFmtId="166" fontId="8" fillId="6" borderId="20" xfId="0" applyNumberFormat="1" applyFont="1" applyFill="1" applyBorder="1" applyAlignment="1">
      <alignment horizontal="right" vertical="center" indent="1"/>
    </xf>
    <xf numFmtId="0" fontId="11" fillId="0" borderId="1" xfId="8" applyFont="1" applyBorder="1" applyAlignment="1">
      <alignment horizontal="left" vertical="center" wrapText="1" indent="1"/>
    </xf>
    <xf numFmtId="177" fontId="9" fillId="6" borderId="16" xfId="8" applyNumberFormat="1" applyFont="1" applyFill="1" applyBorder="1" applyAlignment="1">
      <alignment horizontal="right" vertical="center" indent="1"/>
    </xf>
    <xf numFmtId="177" fontId="9" fillId="0" borderId="1" xfId="8" applyNumberFormat="1" applyFont="1" applyBorder="1" applyAlignment="1">
      <alignment horizontal="right" vertical="center" indent="1"/>
    </xf>
    <xf numFmtId="177" fontId="9" fillId="0" borderId="17" xfId="8" applyNumberFormat="1" applyFont="1" applyBorder="1" applyAlignment="1">
      <alignment horizontal="right" vertical="center" indent="1"/>
    </xf>
    <xf numFmtId="177" fontId="9" fillId="4" borderId="16" xfId="8" applyNumberFormat="1" applyFont="1" applyFill="1" applyBorder="1" applyAlignment="1">
      <alignment horizontal="right" vertical="center" indent="1"/>
    </xf>
    <xf numFmtId="177" fontId="9" fillId="6" borderId="1" xfId="8" applyNumberFormat="1" applyFont="1" applyFill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indent="2"/>
    </xf>
    <xf numFmtId="166" fontId="8" fillId="6" borderId="23" xfId="0" applyNumberFormat="1" applyFont="1" applyFill="1" applyBorder="1" applyAlignment="1">
      <alignment horizontal="right" vertical="center" indent="1"/>
    </xf>
    <xf numFmtId="166" fontId="8" fillId="0" borderId="2" xfId="0" applyNumberFormat="1" applyFont="1" applyBorder="1" applyAlignment="1">
      <alignment horizontal="right" vertical="center" indent="1"/>
    </xf>
    <xf numFmtId="166" fontId="8" fillId="0" borderId="24" xfId="0" applyNumberFormat="1" applyFont="1" applyBorder="1" applyAlignment="1">
      <alignment horizontal="right" vertical="center" indent="1"/>
    </xf>
    <xf numFmtId="166" fontId="8" fillId="4" borderId="23" xfId="0" applyNumberFormat="1" applyFont="1" applyFill="1" applyBorder="1" applyAlignment="1">
      <alignment horizontal="right" vertical="center" indent="1"/>
    </xf>
    <xf numFmtId="166" fontId="8" fillId="6" borderId="2" xfId="0" applyNumberFormat="1" applyFont="1" applyFill="1" applyBorder="1" applyAlignment="1">
      <alignment horizontal="right" vertical="center" indent="1"/>
    </xf>
    <xf numFmtId="0" fontId="10" fillId="0" borderId="1" xfId="0" applyFont="1" applyBorder="1" applyAlignment="1">
      <alignment horizontal="left" vertical="center" wrapText="1" indent="2"/>
    </xf>
    <xf numFmtId="166" fontId="8" fillId="6" borderId="16" xfId="0" applyNumberFormat="1" applyFont="1" applyFill="1" applyBorder="1" applyAlignment="1">
      <alignment horizontal="right" vertical="center" indent="1"/>
    </xf>
    <xf numFmtId="166" fontId="8" fillId="0" borderId="1" xfId="0" applyNumberFormat="1" applyFont="1" applyBorder="1" applyAlignment="1">
      <alignment horizontal="right" vertical="center" indent="1"/>
    </xf>
    <xf numFmtId="166" fontId="8" fillId="0" borderId="17" xfId="0" applyNumberFormat="1" applyFont="1" applyBorder="1" applyAlignment="1">
      <alignment horizontal="right" vertical="center" indent="1"/>
    </xf>
    <xf numFmtId="166" fontId="8" fillId="4" borderId="16" xfId="0" applyNumberFormat="1" applyFont="1" applyFill="1" applyBorder="1" applyAlignment="1">
      <alignment horizontal="right" vertical="center" indent="1"/>
    </xf>
    <xf numFmtId="166" fontId="8" fillId="6" borderId="1" xfId="0" applyNumberFormat="1" applyFont="1" applyFill="1" applyBorder="1" applyAlignment="1">
      <alignment horizontal="right" vertical="center" indent="1"/>
    </xf>
    <xf numFmtId="0" fontId="10" fillId="0" borderId="2" xfId="8" applyFont="1" applyBorder="1" applyAlignment="1">
      <alignment horizontal="left" vertical="center" indent="2"/>
    </xf>
    <xf numFmtId="177" fontId="8" fillId="6" borderId="18" xfId="8" applyNumberFormat="1" applyFont="1" applyFill="1" applyBorder="1" applyAlignment="1">
      <alignment horizontal="right" vertical="center" indent="1"/>
    </xf>
    <xf numFmtId="177" fontId="8" fillId="0" borderId="0" xfId="8" applyNumberFormat="1" applyFont="1" applyAlignment="1">
      <alignment horizontal="right" vertical="center" indent="1"/>
    </xf>
    <xf numFmtId="177" fontId="8" fillId="0" borderId="19" xfId="8" applyNumberFormat="1" applyFont="1" applyBorder="1" applyAlignment="1">
      <alignment horizontal="right" vertical="center" indent="1"/>
    </xf>
    <xf numFmtId="177" fontId="8" fillId="4" borderId="18" xfId="8" applyNumberFormat="1" applyFont="1" applyFill="1" applyBorder="1" applyAlignment="1">
      <alignment horizontal="right" vertical="center" indent="1"/>
    </xf>
    <xf numFmtId="177" fontId="8" fillId="6" borderId="0" xfId="8" applyNumberFormat="1" applyFont="1" applyFill="1" applyAlignment="1">
      <alignment horizontal="right" vertical="center" indent="1"/>
    </xf>
    <xf numFmtId="0" fontId="10" fillId="0" borderId="1" xfId="8" applyFont="1" applyBorder="1" applyAlignment="1">
      <alignment horizontal="left" vertical="center" indent="2"/>
    </xf>
    <xf numFmtId="164" fontId="8" fillId="6" borderId="16" xfId="8" applyNumberFormat="1" applyFont="1" applyFill="1" applyBorder="1" applyAlignment="1">
      <alignment horizontal="right" vertical="center" indent="1"/>
    </xf>
    <xf numFmtId="164" fontId="8" fillId="0" borderId="1" xfId="8" applyNumberFormat="1" applyFont="1" applyBorder="1" applyAlignment="1">
      <alignment horizontal="right" vertical="center" indent="1"/>
    </xf>
    <xf numFmtId="164" fontId="8" fillId="0" borderId="17" xfId="8" applyNumberFormat="1" applyFont="1" applyBorder="1" applyAlignment="1">
      <alignment horizontal="right" vertical="center" indent="1"/>
    </xf>
    <xf numFmtId="164" fontId="8" fillId="4" borderId="16" xfId="8" applyNumberFormat="1" applyFont="1" applyFill="1" applyBorder="1" applyAlignment="1">
      <alignment horizontal="right" vertical="center" indent="1"/>
    </xf>
    <xf numFmtId="164" fontId="8" fillId="6" borderId="1" xfId="8" applyNumberFormat="1" applyFont="1" applyFill="1" applyBorder="1" applyAlignment="1">
      <alignment horizontal="right" vertical="center" indent="1"/>
    </xf>
    <xf numFmtId="0" fontId="11" fillId="15" borderId="1" xfId="8" applyFont="1" applyFill="1" applyBorder="1" applyAlignment="1">
      <alignment horizontal="left" vertical="center" wrapText="1" indent="1"/>
    </xf>
    <xf numFmtId="177" fontId="9" fillId="15" borderId="1" xfId="8" applyNumberFormat="1" applyFont="1" applyFill="1" applyBorder="1" applyAlignment="1">
      <alignment horizontal="right" vertical="center" indent="1"/>
    </xf>
    <xf numFmtId="177" fontId="9" fillId="15" borderId="17" xfId="8" applyNumberFormat="1" applyFont="1" applyFill="1" applyBorder="1" applyAlignment="1">
      <alignment horizontal="right" vertical="center" indent="1"/>
    </xf>
    <xf numFmtId="0" fontId="35" fillId="0" borderId="1" xfId="8" applyFont="1" applyBorder="1"/>
    <xf numFmtId="177" fontId="35" fillId="0" borderId="1" xfId="8" applyNumberFormat="1" applyFont="1" applyBorder="1"/>
    <xf numFmtId="0" fontId="19" fillId="0" borderId="0" xfId="8" applyFont="1" applyAlignment="1">
      <alignment vertical="center"/>
    </xf>
    <xf numFmtId="177" fontId="8" fillId="6" borderId="23" xfId="8" applyNumberFormat="1" applyFont="1" applyFill="1" applyBorder="1" applyAlignment="1">
      <alignment horizontal="right" vertical="center"/>
    </xf>
    <xf numFmtId="177" fontId="8" fillId="3" borderId="2" xfId="8" applyNumberFormat="1" applyFont="1" applyFill="1" applyBorder="1" applyAlignment="1">
      <alignment horizontal="right" vertical="center"/>
    </xf>
    <xf numFmtId="177" fontId="8" fillId="3" borderId="24" xfId="8" applyNumberFormat="1" applyFont="1" applyFill="1" applyBorder="1" applyAlignment="1">
      <alignment horizontal="right" vertical="center"/>
    </xf>
    <xf numFmtId="177" fontId="8" fillId="4" borderId="0" xfId="8" applyNumberFormat="1" applyFont="1" applyFill="1" applyAlignment="1">
      <alignment horizontal="right" vertical="center"/>
    </xf>
    <xf numFmtId="177" fontId="8" fillId="6" borderId="0" xfId="8" applyNumberFormat="1" applyFont="1" applyFill="1" applyAlignment="1">
      <alignment horizontal="right" vertical="center"/>
    </xf>
    <xf numFmtId="177" fontId="8" fillId="6" borderId="18" xfId="8" applyNumberFormat="1" applyFont="1" applyFill="1" applyBorder="1" applyAlignment="1">
      <alignment horizontal="right" vertical="center"/>
    </xf>
    <xf numFmtId="177" fontId="8" fillId="3" borderId="0" xfId="8" applyNumberFormat="1" applyFont="1" applyFill="1" applyAlignment="1">
      <alignment horizontal="right" vertical="center"/>
    </xf>
    <xf numFmtId="177" fontId="8" fillId="3" borderId="19" xfId="8" applyNumberFormat="1" applyFont="1" applyFill="1" applyBorder="1" applyAlignment="1">
      <alignment horizontal="right" vertical="center"/>
    </xf>
    <xf numFmtId="0" fontId="19" fillId="0" borderId="1" xfId="8" applyFont="1" applyBorder="1" applyAlignment="1">
      <alignment vertical="center"/>
    </xf>
    <xf numFmtId="177" fontId="9" fillId="6" borderId="16" xfId="8" applyNumberFormat="1" applyFont="1" applyFill="1" applyBorder="1" applyAlignment="1">
      <alignment horizontal="right" vertical="center"/>
    </xf>
    <xf numFmtId="177" fontId="9" fillId="3" borderId="1" xfId="8" applyNumberFormat="1" applyFont="1" applyFill="1" applyBorder="1" applyAlignment="1">
      <alignment horizontal="right" vertical="center"/>
    </xf>
    <xf numFmtId="177" fontId="9" fillId="3" borderId="17" xfId="8" applyNumberFormat="1" applyFont="1" applyFill="1" applyBorder="1" applyAlignment="1">
      <alignment horizontal="right" vertical="center"/>
    </xf>
    <xf numFmtId="177" fontId="9" fillId="4" borderId="1" xfId="8" applyNumberFormat="1" applyFont="1" applyFill="1" applyBorder="1" applyAlignment="1">
      <alignment horizontal="right" vertical="center"/>
    </xf>
    <xf numFmtId="177" fontId="9" fillId="6" borderId="1" xfId="8" applyNumberFormat="1" applyFont="1" applyFill="1" applyBorder="1" applyAlignment="1">
      <alignment horizontal="right" vertical="center"/>
    </xf>
    <xf numFmtId="0" fontId="8" fillId="0" borderId="1" xfId="9" applyFont="1" applyBorder="1"/>
    <xf numFmtId="0" fontId="13" fillId="0" borderId="0" xfId="6" applyFont="1"/>
    <xf numFmtId="0" fontId="4" fillId="0" borderId="0" xfId="11" applyFont="1" applyAlignment="1">
      <alignment vertical="center"/>
    </xf>
    <xf numFmtId="0" fontId="4" fillId="0" borderId="1" xfId="11" applyFont="1" applyBorder="1" applyAlignment="1">
      <alignment vertical="center"/>
    </xf>
    <xf numFmtId="0" fontId="5" fillId="0" borderId="1" xfId="11" applyFont="1" applyBorder="1" applyAlignment="1">
      <alignment horizontal="right" vertical="center"/>
    </xf>
    <xf numFmtId="0" fontId="6" fillId="0" borderId="1" xfId="11" applyFont="1" applyBorder="1" applyAlignment="1">
      <alignment horizontal="left" vertical="center"/>
    </xf>
    <xf numFmtId="0" fontId="38" fillId="0" borderId="1" xfId="11" applyFont="1" applyBorder="1" applyAlignment="1">
      <alignment horizontal="center" vertical="center"/>
    </xf>
    <xf numFmtId="0" fontId="23" fillId="15" borderId="1" xfId="11" applyFont="1" applyFill="1" applyBorder="1" applyAlignment="1">
      <alignment horizontal="center" vertical="center"/>
    </xf>
    <xf numFmtId="0" fontId="23" fillId="0" borderId="1" xfId="11" applyFont="1" applyBorder="1" applyAlignment="1">
      <alignment horizontal="center" vertical="center"/>
    </xf>
    <xf numFmtId="0" fontId="39" fillId="0" borderId="0" xfId="12" applyFont="1" applyAlignment="1">
      <alignment horizontal="left" indent="1"/>
    </xf>
    <xf numFmtId="166" fontId="6" fillId="0" borderId="0" xfId="11" applyNumberFormat="1" applyFont="1" applyAlignment="1">
      <alignment horizontal="right" vertical="center" indent="1"/>
    </xf>
    <xf numFmtId="166" fontId="6" fillId="6" borderId="0" xfId="11" applyNumberFormat="1" applyFont="1" applyFill="1" applyAlignment="1">
      <alignment horizontal="right" vertical="center" indent="1"/>
    </xf>
    <xf numFmtId="167" fontId="6" fillId="0" borderId="0" xfId="11" applyNumberFormat="1" applyFont="1" applyAlignment="1">
      <alignment horizontal="center" vertical="center"/>
    </xf>
    <xf numFmtId="0" fontId="39" fillId="0" borderId="1" xfId="12" applyFont="1" applyBorder="1" applyAlignment="1">
      <alignment horizontal="left" indent="1"/>
    </xf>
    <xf numFmtId="166" fontId="6" fillId="0" borderId="1" xfId="11" applyNumberFormat="1" applyFont="1" applyBorder="1" applyAlignment="1">
      <alignment horizontal="right" vertical="center" indent="1"/>
    </xf>
    <xf numFmtId="166" fontId="6" fillId="6" borderId="1" xfId="11" applyNumberFormat="1" applyFont="1" applyFill="1" applyBorder="1" applyAlignment="1">
      <alignment horizontal="right" vertical="center" indent="1"/>
    </xf>
    <xf numFmtId="167" fontId="6" fillId="0" borderId="1" xfId="11" applyNumberFormat="1" applyFont="1" applyBorder="1" applyAlignment="1">
      <alignment horizontal="center" vertical="center"/>
    </xf>
    <xf numFmtId="0" fontId="17" fillId="0" borderId="39" xfId="6" applyFont="1" applyBorder="1"/>
    <xf numFmtId="0" fontId="17" fillId="0" borderId="0" xfId="6" applyFont="1" applyAlignment="1">
      <alignment horizontal="left" vertical="center" indent="1"/>
    </xf>
    <xf numFmtId="0" fontId="17" fillId="0" borderId="39" xfId="6" applyFont="1" applyBorder="1" applyAlignment="1">
      <alignment vertical="center"/>
    </xf>
    <xf numFmtId="0" fontId="18" fillId="0" borderId="40" xfId="6" applyFont="1" applyBorder="1" applyAlignment="1">
      <alignment horizontal="left" vertical="center" indent="3"/>
    </xf>
    <xf numFmtId="0" fontId="18" fillId="0" borderId="40" xfId="6" applyFont="1" applyBorder="1" applyAlignment="1">
      <alignment horizontal="center" vertical="center"/>
    </xf>
    <xf numFmtId="0" fontId="12" fillId="24" borderId="39" xfId="6" applyFont="1" applyFill="1" applyBorder="1" applyAlignment="1">
      <alignment horizontal="right" vertical="center" indent="1"/>
    </xf>
    <xf numFmtId="0" fontId="18" fillId="24" borderId="40" xfId="6" applyFont="1" applyFill="1" applyBorder="1" applyAlignment="1">
      <alignment horizontal="center" vertical="center"/>
    </xf>
    <xf numFmtId="0" fontId="18" fillId="0" borderId="0" xfId="6" applyFont="1" applyAlignment="1">
      <alignment horizontal="left" vertical="center" indent="1"/>
    </xf>
    <xf numFmtId="164" fontId="18" fillId="0" borderId="0" xfId="6" applyNumberFormat="1" applyFont="1" applyAlignment="1">
      <alignment horizontal="right" vertical="center" indent="3"/>
    </xf>
    <xf numFmtId="164" fontId="18" fillId="25" borderId="0" xfId="6" applyNumberFormat="1" applyFont="1" applyFill="1" applyAlignment="1">
      <alignment horizontal="right" vertical="center" indent="2"/>
    </xf>
    <xf numFmtId="0" fontId="17" fillId="25" borderId="0" xfId="6" applyFont="1" applyFill="1"/>
    <xf numFmtId="167" fontId="18" fillId="0" borderId="0" xfId="6" applyNumberFormat="1" applyFont="1" applyAlignment="1">
      <alignment horizontal="center" vertical="center"/>
    </xf>
    <xf numFmtId="170" fontId="18" fillId="0" borderId="0" xfId="1" applyNumberFormat="1" applyFont="1" applyFill="1" applyBorder="1" applyAlignment="1">
      <alignment horizontal="center"/>
    </xf>
    <xf numFmtId="170" fontId="18" fillId="25" borderId="0" xfId="1" applyNumberFormat="1" applyFont="1" applyFill="1" applyBorder="1" applyAlignment="1">
      <alignment horizontal="center"/>
    </xf>
    <xf numFmtId="167" fontId="17" fillId="0" borderId="0" xfId="6" applyNumberFormat="1" applyFont="1" applyAlignment="1">
      <alignment horizontal="center" vertical="center"/>
    </xf>
    <xf numFmtId="0" fontId="18" fillId="0" borderId="39" xfId="6" applyFont="1" applyBorder="1" applyAlignment="1">
      <alignment horizontal="left" vertical="center" indent="1"/>
    </xf>
    <xf numFmtId="164" fontId="18" fillId="0" borderId="39" xfId="6" applyNumberFormat="1" applyFont="1" applyBorder="1" applyAlignment="1">
      <alignment horizontal="right" vertical="center" indent="3"/>
    </xf>
    <xf numFmtId="170" fontId="18" fillId="0" borderId="39" xfId="1" applyNumberFormat="1" applyFont="1" applyFill="1" applyBorder="1" applyAlignment="1">
      <alignment horizontal="center"/>
    </xf>
    <xf numFmtId="164" fontId="18" fillId="25" borderId="39" xfId="6" applyNumberFormat="1" applyFont="1" applyFill="1" applyBorder="1" applyAlignment="1">
      <alignment horizontal="right" vertical="center" indent="2"/>
    </xf>
    <xf numFmtId="170" fontId="18" fillId="25" borderId="39" xfId="1" applyNumberFormat="1" applyFont="1" applyFill="1" applyBorder="1" applyAlignment="1">
      <alignment horizontal="center"/>
    </xf>
    <xf numFmtId="167" fontId="18" fillId="0" borderId="39" xfId="6" applyNumberFormat="1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6" fillId="0" borderId="39" xfId="6" applyFont="1" applyBorder="1" applyAlignment="1">
      <alignment vertical="center"/>
    </xf>
    <xf numFmtId="0" fontId="16" fillId="0" borderId="39" xfId="6" applyFont="1" applyBorder="1" applyAlignment="1">
      <alignment horizontal="right" vertical="center" indent="1"/>
    </xf>
    <xf numFmtId="0" fontId="18" fillId="24" borderId="39" xfId="6" applyFont="1" applyFill="1" applyBorder="1" applyAlignment="1">
      <alignment horizontal="left" vertical="center" indent="4"/>
    </xf>
    <xf numFmtId="0" fontId="18" fillId="24" borderId="39" xfId="6" applyFont="1" applyFill="1" applyBorder="1" applyAlignment="1">
      <alignment horizontal="center" vertical="center"/>
    </xf>
    <xf numFmtId="0" fontId="18" fillId="0" borderId="39" xfId="6" applyFont="1" applyBorder="1" applyAlignment="1">
      <alignment horizontal="center" vertical="center"/>
    </xf>
    <xf numFmtId="166" fontId="17" fillId="25" borderId="0" xfId="6" applyNumberFormat="1" applyFont="1" applyFill="1" applyAlignment="1">
      <alignment horizontal="right" vertical="center" indent="2"/>
    </xf>
    <xf numFmtId="9" fontId="17" fillId="25" borderId="0" xfId="6" applyNumberFormat="1" applyFont="1" applyFill="1" applyAlignment="1">
      <alignment horizontal="center" vertical="center"/>
    </xf>
    <xf numFmtId="0" fontId="17" fillId="0" borderId="39" xfId="6" applyFont="1" applyBorder="1" applyAlignment="1">
      <alignment horizontal="left" vertical="center" indent="1"/>
    </xf>
    <xf numFmtId="166" fontId="17" fillId="25" borderId="39" xfId="6" applyNumberFormat="1" applyFont="1" applyFill="1" applyBorder="1" applyAlignment="1">
      <alignment horizontal="right" vertical="center" indent="2"/>
    </xf>
    <xf numFmtId="9" fontId="17" fillId="25" borderId="39" xfId="6" applyNumberFormat="1" applyFont="1" applyFill="1" applyBorder="1" applyAlignment="1">
      <alignment horizontal="center" vertical="center"/>
    </xf>
    <xf numFmtId="167" fontId="17" fillId="0" borderId="39" xfId="6" applyNumberFormat="1" applyFont="1" applyBorder="1" applyAlignment="1">
      <alignment horizontal="center" vertical="center"/>
    </xf>
    <xf numFmtId="0" fontId="18" fillId="0" borderId="39" xfId="6" applyFont="1" applyBorder="1" applyAlignment="1">
      <alignment vertical="center"/>
    </xf>
    <xf numFmtId="166" fontId="18" fillId="25" borderId="39" xfId="6" applyNumberFormat="1" applyFont="1" applyFill="1" applyBorder="1" applyAlignment="1">
      <alignment horizontal="right" vertical="center" indent="2"/>
    </xf>
    <xf numFmtId="9" fontId="18" fillId="25" borderId="39" xfId="6" applyNumberFormat="1" applyFont="1" applyFill="1" applyBorder="1" applyAlignment="1">
      <alignment horizontal="center" vertical="center"/>
    </xf>
    <xf numFmtId="171" fontId="18" fillId="24" borderId="39" xfId="6" applyNumberFormat="1" applyFont="1" applyFill="1" applyBorder="1" applyAlignment="1">
      <alignment horizontal="center" vertical="center"/>
    </xf>
    <xf numFmtId="166" fontId="17" fillId="25" borderId="0" xfId="6" applyNumberFormat="1" applyFont="1" applyFill="1" applyAlignment="1">
      <alignment horizontal="right" vertical="center" indent="1"/>
    </xf>
    <xf numFmtId="166" fontId="17" fillId="25" borderId="39" xfId="6" applyNumberFormat="1" applyFont="1" applyFill="1" applyBorder="1" applyAlignment="1">
      <alignment horizontal="right" vertical="center" indent="1"/>
    </xf>
    <xf numFmtId="166" fontId="18" fillId="25" borderId="39" xfId="6" applyNumberFormat="1" applyFont="1" applyFill="1" applyBorder="1" applyAlignment="1">
      <alignment horizontal="right" vertical="center" indent="1"/>
    </xf>
    <xf numFmtId="0" fontId="21" fillId="0" borderId="41" xfId="6" applyFont="1" applyBorder="1" applyAlignment="1">
      <alignment vertical="center"/>
    </xf>
    <xf numFmtId="0" fontId="21" fillId="0" borderId="41" xfId="6" applyFont="1" applyBorder="1" applyAlignment="1">
      <alignment horizontal="center" vertical="center"/>
    </xf>
    <xf numFmtId="0" fontId="8" fillId="0" borderId="45" xfId="6" applyFont="1" applyBorder="1" applyAlignment="1">
      <alignment horizontal="left" vertical="center" indent="1"/>
    </xf>
    <xf numFmtId="0" fontId="9" fillId="27" borderId="46" xfId="6" applyFont="1" applyFill="1" applyBorder="1" applyAlignment="1">
      <alignment horizontal="right" vertical="center" indent="4"/>
    </xf>
    <xf numFmtId="0" fontId="9" fillId="27" borderId="47" xfId="6" applyFont="1" applyFill="1" applyBorder="1" applyAlignment="1">
      <alignment horizontal="right" vertical="center" indent="4"/>
    </xf>
    <xf numFmtId="166" fontId="8" fillId="28" borderId="49" xfId="6" applyNumberFormat="1" applyFont="1" applyFill="1" applyBorder="1" applyAlignment="1">
      <alignment horizontal="right" vertical="center" indent="3"/>
    </xf>
    <xf numFmtId="166" fontId="8" fillId="28" borderId="50" xfId="6" applyNumberFormat="1" applyFont="1" applyFill="1" applyBorder="1" applyAlignment="1">
      <alignment horizontal="right" vertical="center" indent="3"/>
    </xf>
    <xf numFmtId="166" fontId="8" fillId="28" borderId="51" xfId="6" applyNumberFormat="1" applyFont="1" applyFill="1" applyBorder="1" applyAlignment="1">
      <alignment horizontal="right" vertical="center" indent="3"/>
    </xf>
    <xf numFmtId="166" fontId="8" fillId="28" borderId="52" xfId="6" applyNumberFormat="1" applyFont="1" applyFill="1" applyBorder="1" applyAlignment="1">
      <alignment horizontal="right" vertical="center" indent="3"/>
    </xf>
    <xf numFmtId="166" fontId="8" fillId="28" borderId="0" xfId="6" applyNumberFormat="1" applyFont="1" applyFill="1" applyAlignment="1">
      <alignment horizontal="right" vertical="center" indent="3"/>
    </xf>
    <xf numFmtId="166" fontId="8" fillId="28" borderId="53" xfId="6" applyNumberFormat="1" applyFont="1" applyFill="1" applyBorder="1" applyAlignment="1">
      <alignment horizontal="right" vertical="center" indent="3"/>
    </xf>
    <xf numFmtId="166" fontId="8" fillId="28" borderId="55" xfId="6" applyNumberFormat="1" applyFont="1" applyFill="1" applyBorder="1" applyAlignment="1">
      <alignment horizontal="right" vertical="center" indent="3"/>
    </xf>
    <xf numFmtId="166" fontId="8" fillId="28" borderId="56" xfId="6" applyNumberFormat="1" applyFont="1" applyFill="1" applyBorder="1" applyAlignment="1">
      <alignment horizontal="right" vertical="center" indent="3"/>
    </xf>
    <xf numFmtId="0" fontId="8" fillId="0" borderId="0" xfId="6" applyFont="1" applyAlignment="1">
      <alignment horizontal="left" vertical="center" indent="1"/>
    </xf>
    <xf numFmtId="0" fontId="9" fillId="0" borderId="43" xfId="6" applyFont="1" applyBorder="1" applyAlignment="1">
      <alignment horizontal="center" vertical="center"/>
    </xf>
    <xf numFmtId="0" fontId="9" fillId="0" borderId="44" xfId="6" applyFont="1" applyBorder="1" applyAlignment="1">
      <alignment horizontal="center" vertical="center"/>
    </xf>
    <xf numFmtId="0" fontId="9" fillId="0" borderId="42" xfId="6" applyFont="1" applyBorder="1" applyAlignment="1">
      <alignment horizontal="center" vertical="center" wrapText="1"/>
    </xf>
    <xf numFmtId="0" fontId="9" fillId="0" borderId="48" xfId="6" applyFont="1" applyBorder="1" applyAlignment="1">
      <alignment horizontal="left" vertical="center" indent="1"/>
    </xf>
    <xf numFmtId="0" fontId="9" fillId="0" borderId="54" xfId="6" applyFont="1" applyBorder="1" applyAlignment="1">
      <alignment horizontal="left" vertical="center" indent="1"/>
    </xf>
    <xf numFmtId="0" fontId="3" fillId="31" borderId="1" xfId="2" applyFont="1" applyFill="1" applyBorder="1" applyAlignment="1">
      <alignment horizontal="left" vertical="center" indent="3"/>
    </xf>
    <xf numFmtId="164" fontId="3" fillId="0" borderId="1" xfId="2" applyNumberFormat="1" applyFont="1" applyBorder="1" applyAlignment="1">
      <alignment vertical="center"/>
    </xf>
    <xf numFmtId="164" fontId="3" fillId="6" borderId="1" xfId="2" applyNumberFormat="1" applyFont="1" applyFill="1" applyBorder="1" applyAlignment="1">
      <alignment vertical="center"/>
    </xf>
    <xf numFmtId="164" fontId="24" fillId="0" borderId="0" xfId="2" applyNumberFormat="1" applyFont="1" applyAlignment="1">
      <alignment vertical="center"/>
    </xf>
    <xf numFmtId="164" fontId="24" fillId="6" borderId="0" xfId="2" applyNumberFormat="1" applyFont="1" applyFill="1" applyAlignment="1">
      <alignment vertical="center"/>
    </xf>
    <xf numFmtId="0" fontId="27" fillId="0" borderId="1" xfId="2" applyFont="1" applyBorder="1" applyAlignment="1">
      <alignment horizontal="left" vertical="center" indent="1"/>
    </xf>
    <xf numFmtId="164" fontId="24" fillId="0" borderId="1" xfId="2" applyNumberFormat="1" applyFont="1" applyBorder="1" applyAlignment="1">
      <alignment vertical="center"/>
    </xf>
    <xf numFmtId="164" fontId="24" fillId="6" borderId="1" xfId="2" applyNumberFormat="1" applyFont="1" applyFill="1" applyBorder="1" applyAlignment="1">
      <alignment vertical="center"/>
    </xf>
    <xf numFmtId="167" fontId="24" fillId="0" borderId="1" xfId="2" applyNumberFormat="1" applyFont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164" fontId="3" fillId="6" borderId="0" xfId="2" applyNumberFormat="1" applyFont="1" applyFill="1" applyAlignment="1">
      <alignment vertical="center"/>
    </xf>
    <xf numFmtId="0" fontId="21" fillId="2" borderId="57" xfId="6" applyFont="1" applyFill="1" applyBorder="1" applyAlignment="1">
      <alignment vertical="center"/>
    </xf>
    <xf numFmtId="1" fontId="11" fillId="28" borderId="58" xfId="6" applyNumberFormat="1" applyFont="1" applyFill="1" applyBorder="1" applyAlignment="1" applyProtection="1">
      <alignment horizontal="left" vertical="center" indent="5"/>
      <protection locked="0"/>
    </xf>
    <xf numFmtId="1" fontId="21" fillId="2" borderId="59" xfId="6" applyNumberFormat="1" applyFont="1" applyFill="1" applyBorder="1" applyAlignment="1">
      <alignment horizontal="left" vertical="center" indent="5"/>
    </xf>
    <xf numFmtId="0" fontId="8" fillId="0" borderId="3" xfId="6" applyFont="1" applyBorder="1" applyProtection="1">
      <protection locked="0"/>
    </xf>
    <xf numFmtId="0" fontId="10" fillId="0" borderId="0" xfId="6" applyFont="1" applyAlignment="1" applyProtection="1">
      <alignment horizontal="left" vertical="center" indent="1"/>
      <protection locked="0"/>
    </xf>
    <xf numFmtId="179" fontId="8" fillId="0" borderId="0" xfId="13" applyFont="1" applyFill="1" applyBorder="1" applyAlignment="1" applyProtection="1">
      <alignment vertical="center"/>
      <protection locked="0"/>
    </xf>
    <xf numFmtId="179" fontId="40" fillId="14" borderId="0" xfId="13" applyFont="1" applyFill="1" applyBorder="1" applyAlignment="1" applyProtection="1">
      <alignment vertical="center"/>
      <protection locked="0"/>
    </xf>
    <xf numFmtId="10" fontId="8" fillId="0" borderId="0" xfId="3" applyNumberFormat="1" applyFont="1" applyFill="1" applyBorder="1" applyAlignment="1" applyProtection="1">
      <alignment vertical="center"/>
      <protection locked="0"/>
    </xf>
    <xf numFmtId="10" fontId="40" fillId="14" borderId="0" xfId="3" applyNumberFormat="1" applyFont="1" applyFill="1" applyBorder="1" applyAlignment="1" applyProtection="1">
      <alignment vertical="center"/>
      <protection locked="0"/>
    </xf>
    <xf numFmtId="0" fontId="10" fillId="0" borderId="0" xfId="6" applyFont="1" applyAlignment="1" applyProtection="1">
      <alignment horizontal="left" vertical="center" indent="2"/>
      <protection locked="0"/>
    </xf>
    <xf numFmtId="180" fontId="8" fillId="0" borderId="0" xfId="6" applyNumberFormat="1" applyFont="1" applyAlignment="1" applyProtection="1">
      <alignment vertical="center"/>
      <protection locked="0"/>
    </xf>
    <xf numFmtId="180" fontId="41" fillId="14" borderId="0" xfId="6" applyNumberFormat="1" applyFont="1" applyFill="1" applyAlignment="1" applyProtection="1">
      <alignment vertical="center"/>
      <protection locked="0"/>
    </xf>
    <xf numFmtId="0" fontId="10" fillId="0" borderId="2" xfId="6" applyFont="1" applyBorder="1" applyAlignment="1" applyProtection="1">
      <alignment horizontal="left" vertical="center" indent="1"/>
      <protection locked="0"/>
    </xf>
    <xf numFmtId="181" fontId="8" fillId="0" borderId="2" xfId="6" applyNumberFormat="1" applyFont="1" applyBorder="1" applyAlignment="1" applyProtection="1">
      <alignment vertical="center"/>
      <protection locked="0"/>
    </xf>
    <xf numFmtId="181" fontId="40" fillId="14" borderId="2" xfId="6" applyNumberFormat="1" applyFont="1" applyFill="1" applyBorder="1" applyAlignment="1" applyProtection="1">
      <alignment vertical="center"/>
      <protection locked="0"/>
    </xf>
    <xf numFmtId="181" fontId="8" fillId="0" borderId="0" xfId="6" applyNumberFormat="1" applyFont="1" applyAlignment="1" applyProtection="1">
      <alignment vertical="center"/>
      <protection locked="0"/>
    </xf>
    <xf numFmtId="181" fontId="40" fillId="14" borderId="0" xfId="6" applyNumberFormat="1" applyFont="1" applyFill="1" applyAlignment="1" applyProtection="1">
      <alignment vertical="center"/>
      <protection locked="0"/>
    </xf>
    <xf numFmtId="0" fontId="10" fillId="0" borderId="1" xfId="6" applyFont="1" applyBorder="1" applyAlignment="1" applyProtection="1">
      <alignment horizontal="left" vertical="center" indent="1"/>
      <protection locked="0"/>
    </xf>
    <xf numFmtId="182" fontId="8" fillId="0" borderId="1" xfId="6" applyNumberFormat="1" applyFont="1" applyBorder="1" applyAlignment="1" applyProtection="1">
      <alignment vertical="center"/>
      <protection locked="0"/>
    </xf>
    <xf numFmtId="182" fontId="40" fillId="14" borderId="1" xfId="6" applyNumberFormat="1" applyFont="1" applyFill="1" applyBorder="1" applyAlignment="1" applyProtection="1">
      <alignment vertical="center"/>
      <protection locked="0"/>
    </xf>
    <xf numFmtId="182" fontId="8" fillId="0" borderId="0" xfId="6" applyNumberFormat="1" applyFont="1" applyProtection="1">
      <protection locked="0"/>
    </xf>
    <xf numFmtId="182" fontId="40" fillId="14" borderId="0" xfId="6" applyNumberFormat="1" applyFont="1" applyFill="1" applyProtection="1">
      <protection locked="0"/>
    </xf>
    <xf numFmtId="181" fontId="8" fillId="0" borderId="1" xfId="6" applyNumberFormat="1" applyFont="1" applyBorder="1" applyAlignment="1" applyProtection="1">
      <alignment vertical="center"/>
      <protection locked="0"/>
    </xf>
    <xf numFmtId="181" fontId="40" fillId="14" borderId="1" xfId="6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3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15" borderId="3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3" fontId="24" fillId="0" borderId="0" xfId="0" applyNumberFormat="1" applyFont="1" applyAlignment="1">
      <alignment horizontal="right" vertical="center" wrapText="1"/>
    </xf>
    <xf numFmtId="3" fontId="24" fillId="6" borderId="0" xfId="0" applyNumberFormat="1" applyFont="1" applyFill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183" fontId="24" fillId="0" borderId="1" xfId="0" applyNumberFormat="1" applyFont="1" applyBorder="1" applyAlignment="1">
      <alignment horizontal="right" vertical="center" wrapText="1"/>
    </xf>
    <xf numFmtId="183" fontId="24" fillId="6" borderId="1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15" borderId="1" xfId="0" applyNumberFormat="1" applyFont="1" applyFill="1" applyBorder="1" applyAlignment="1">
      <alignment horizontal="right" vertical="center" wrapText="1"/>
    </xf>
    <xf numFmtId="0" fontId="22" fillId="29" borderId="57" xfId="6" applyFont="1" applyFill="1" applyBorder="1" applyAlignment="1">
      <alignment vertical="center"/>
    </xf>
    <xf numFmtId="0" fontId="22" fillId="29" borderId="3" xfId="6" applyFont="1" applyFill="1" applyBorder="1" applyAlignment="1">
      <alignment vertical="center"/>
    </xf>
    <xf numFmtId="0" fontId="21" fillId="29" borderId="3" xfId="6" applyFont="1" applyFill="1" applyBorder="1" applyAlignment="1">
      <alignment horizontal="right" vertical="center"/>
    </xf>
    <xf numFmtId="0" fontId="21" fillId="29" borderId="62" xfId="6" applyFont="1" applyFill="1" applyBorder="1" applyAlignment="1">
      <alignment horizontal="right" vertical="center"/>
    </xf>
    <xf numFmtId="0" fontId="21" fillId="29" borderId="60" xfId="6" applyFont="1" applyFill="1" applyBorder="1" applyAlignment="1">
      <alignment horizontal="left" vertical="center"/>
    </xf>
    <xf numFmtId="0" fontId="21" fillId="29" borderId="0" xfId="6" applyFont="1" applyFill="1" applyAlignment="1">
      <alignment horizontal="right" vertical="center"/>
    </xf>
    <xf numFmtId="0" fontId="21" fillId="0" borderId="1" xfId="6" applyFont="1" applyBorder="1" applyAlignment="1">
      <alignment horizontal="left" vertical="center"/>
    </xf>
    <xf numFmtId="171" fontId="9" fillId="13" borderId="1" xfId="2" applyNumberFormat="1" applyFont="1" applyFill="1" applyBorder="1" applyAlignment="1">
      <alignment horizontal="left" vertical="center" indent="3"/>
    </xf>
    <xf numFmtId="0" fontId="10" fillId="0" borderId="0" xfId="6" applyFont="1" applyAlignment="1">
      <alignment vertical="center"/>
    </xf>
    <xf numFmtId="184" fontId="8" fillId="6" borderId="0" xfId="6" applyNumberFormat="1" applyFont="1" applyFill="1" applyAlignment="1">
      <alignment vertical="center"/>
    </xf>
    <xf numFmtId="184" fontId="8" fillId="0" borderId="0" xfId="6" applyNumberFormat="1" applyFont="1" applyAlignment="1">
      <alignment vertical="center"/>
    </xf>
    <xf numFmtId="0" fontId="10" fillId="0" borderId="1" xfId="6" applyFont="1" applyBorder="1" applyAlignment="1">
      <alignment vertical="center"/>
    </xf>
    <xf numFmtId="184" fontId="8" fillId="6" borderId="1" xfId="6" applyNumberFormat="1" applyFont="1" applyFill="1" applyBorder="1" applyAlignment="1">
      <alignment vertical="center"/>
    </xf>
    <xf numFmtId="184" fontId="8" fillId="0" borderId="1" xfId="6" applyNumberFormat="1" applyFont="1" applyBorder="1" applyAlignment="1">
      <alignment vertical="center"/>
    </xf>
    <xf numFmtId="0" fontId="24" fillId="0" borderId="0" xfId="6" applyFont="1"/>
    <xf numFmtId="0" fontId="24" fillId="0" borderId="0" xfId="6" applyFont="1" applyAlignment="1">
      <alignment horizontal="center"/>
    </xf>
    <xf numFmtId="0" fontId="21" fillId="29" borderId="0" xfId="6" applyFont="1" applyFill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/>
    </xf>
    <xf numFmtId="0" fontId="9" fillId="13" borderId="1" xfId="2" applyFont="1" applyFill="1" applyBorder="1" applyAlignment="1">
      <alignment horizontal="center" vertical="center"/>
    </xf>
    <xf numFmtId="0" fontId="24" fillId="0" borderId="0" xfId="6" applyFont="1" applyAlignment="1">
      <alignment vertical="center"/>
    </xf>
    <xf numFmtId="166" fontId="8" fillId="6" borderId="0" xfId="6" applyNumberFormat="1" applyFont="1" applyFill="1" applyAlignment="1">
      <alignment horizontal="right" vertical="center" indent="2"/>
    </xf>
    <xf numFmtId="0" fontId="44" fillId="0" borderId="0" xfId="6" applyFont="1" applyAlignment="1">
      <alignment vertical="center"/>
    </xf>
    <xf numFmtId="0" fontId="24" fillId="0" borderId="1" xfId="6" applyFont="1" applyBorder="1" applyAlignment="1">
      <alignment vertical="center"/>
    </xf>
    <xf numFmtId="166" fontId="8" fillId="0" borderId="1" xfId="6" applyNumberFormat="1" applyFont="1" applyBorder="1" applyAlignment="1">
      <alignment horizontal="right" vertical="center" indent="2"/>
    </xf>
    <xf numFmtId="166" fontId="8" fillId="6" borderId="1" xfId="6" applyNumberFormat="1" applyFont="1" applyFill="1" applyBorder="1" applyAlignment="1">
      <alignment horizontal="right" vertical="center" indent="2"/>
    </xf>
    <xf numFmtId="0" fontId="35" fillId="3" borderId="0" xfId="6" applyFont="1" applyFill="1"/>
    <xf numFmtId="0" fontId="8" fillId="3" borderId="0" xfId="6" applyFont="1" applyFill="1"/>
    <xf numFmtId="166" fontId="8" fillId="3" borderId="0" xfId="6" applyNumberFormat="1" applyFont="1" applyFill="1" applyAlignment="1">
      <alignment horizontal="right"/>
    </xf>
    <xf numFmtId="185" fontId="8" fillId="3" borderId="0" xfId="6" applyNumberFormat="1" applyFont="1" applyFill="1" applyAlignment="1">
      <alignment horizontal="right"/>
    </xf>
    <xf numFmtId="0" fontId="21" fillId="17" borderId="0" xfId="6" applyFont="1" applyFill="1" applyAlignment="1">
      <alignment horizontal="left" vertical="center"/>
    </xf>
    <xf numFmtId="0" fontId="21" fillId="0" borderId="26" xfId="6" applyFont="1" applyBorder="1" applyAlignment="1">
      <alignment horizontal="right" vertical="center"/>
    </xf>
    <xf numFmtId="0" fontId="10" fillId="0" borderId="26" xfId="6" applyFont="1" applyBorder="1" applyAlignment="1">
      <alignment horizontal="left" vertical="center"/>
    </xf>
    <xf numFmtId="0" fontId="9" fillId="0" borderId="26" xfId="6" applyFont="1" applyBorder="1" applyAlignment="1">
      <alignment horizontal="left" vertical="center"/>
    </xf>
    <xf numFmtId="171" fontId="9" fillId="0" borderId="26" xfId="6" applyNumberFormat="1" applyFont="1" applyBorder="1" applyAlignment="1">
      <alignment horizontal="center" vertical="center"/>
    </xf>
    <xf numFmtId="0" fontId="9" fillId="18" borderId="26" xfId="2" applyFont="1" applyFill="1" applyBorder="1" applyAlignment="1">
      <alignment horizontal="center" vertical="center"/>
    </xf>
    <xf numFmtId="166" fontId="8" fillId="19" borderId="0" xfId="6" applyNumberFormat="1" applyFont="1" applyFill="1" applyAlignment="1">
      <alignment horizontal="right" vertical="center" indent="2"/>
    </xf>
    <xf numFmtId="0" fontId="10" fillId="0" borderId="26" xfId="6" applyFont="1" applyBorder="1" applyAlignment="1">
      <alignment vertical="center"/>
    </xf>
    <xf numFmtId="0" fontId="24" fillId="0" borderId="26" xfId="6" applyFont="1" applyBorder="1" applyAlignment="1">
      <alignment vertical="center"/>
    </xf>
    <xf numFmtId="166" fontId="8" fillId="0" borderId="26" xfId="6" applyNumberFormat="1" applyFont="1" applyBorder="1" applyAlignment="1">
      <alignment horizontal="right" vertical="center" indent="2"/>
    </xf>
    <xf numFmtId="166" fontId="8" fillId="19" borderId="26" xfId="6" applyNumberFormat="1" applyFont="1" applyFill="1" applyBorder="1" applyAlignment="1">
      <alignment horizontal="right" vertical="center" indent="2"/>
    </xf>
    <xf numFmtId="0" fontId="21" fillId="30" borderId="0" xfId="6" applyFont="1" applyFill="1" applyAlignment="1">
      <alignment horizontal="left" vertical="center"/>
    </xf>
    <xf numFmtId="0" fontId="21" fillId="30" borderId="0" xfId="6" applyFont="1" applyFill="1" applyAlignment="1">
      <alignment horizontal="right" vertical="center"/>
    </xf>
    <xf numFmtId="0" fontId="21" fillId="0" borderId="39" xfId="6" applyFont="1" applyBorder="1" applyAlignment="1">
      <alignment horizontal="left" vertical="center"/>
    </xf>
    <xf numFmtId="0" fontId="21" fillId="0" borderId="39" xfId="6" applyFont="1" applyBorder="1" applyAlignment="1">
      <alignment horizontal="right" vertical="center"/>
    </xf>
    <xf numFmtId="0" fontId="10" fillId="0" borderId="39" xfId="6" applyFont="1" applyBorder="1" applyAlignment="1">
      <alignment horizontal="left" vertical="center"/>
    </xf>
    <xf numFmtId="0" fontId="9" fillId="0" borderId="39" xfId="6" applyFont="1" applyBorder="1" applyAlignment="1">
      <alignment horizontal="left" vertical="center"/>
    </xf>
    <xf numFmtId="171" fontId="9" fillId="0" borderId="39" xfId="6" applyNumberFormat="1" applyFont="1" applyBorder="1" applyAlignment="1">
      <alignment horizontal="center" vertical="center"/>
    </xf>
    <xf numFmtId="0" fontId="9" fillId="24" borderId="39" xfId="2" applyFont="1" applyFill="1" applyBorder="1" applyAlignment="1">
      <alignment horizontal="center" vertical="center"/>
    </xf>
    <xf numFmtId="166" fontId="8" fillId="25" borderId="0" xfId="6" applyNumberFormat="1" applyFont="1" applyFill="1" applyAlignment="1">
      <alignment horizontal="right" vertical="center" indent="2"/>
    </xf>
    <xf numFmtId="0" fontId="10" fillId="0" borderId="39" xfId="6" applyFont="1" applyBorder="1" applyAlignment="1">
      <alignment vertical="center"/>
    </xf>
    <xf numFmtId="0" fontId="24" fillId="0" borderId="39" xfId="6" applyFont="1" applyBorder="1" applyAlignment="1">
      <alignment vertical="center"/>
    </xf>
    <xf numFmtId="166" fontId="8" fillId="0" borderId="39" xfId="6" applyNumberFormat="1" applyFont="1" applyBorder="1" applyAlignment="1">
      <alignment horizontal="right" vertical="center" indent="2"/>
    </xf>
    <xf numFmtId="166" fontId="8" fillId="25" borderId="39" xfId="6" applyNumberFormat="1" applyFont="1" applyFill="1" applyBorder="1" applyAlignment="1">
      <alignment horizontal="right" vertical="center" indent="2"/>
    </xf>
    <xf numFmtId="0" fontId="21" fillId="2" borderId="0" xfId="6" applyFont="1" applyFill="1" applyAlignment="1">
      <alignment horizontal="right" vertical="center" indent="1"/>
    </xf>
    <xf numFmtId="0" fontId="21" fillId="0" borderId="1" xfId="6" applyFont="1" applyBorder="1" applyAlignment="1">
      <alignment horizontal="left" vertical="center" indent="1"/>
    </xf>
    <xf numFmtId="0" fontId="9" fillId="0" borderId="3" xfId="6" applyFont="1" applyBorder="1" applyAlignment="1">
      <alignment vertical="center"/>
    </xf>
    <xf numFmtId="0" fontId="9" fillId="31" borderId="3" xfId="6" applyFont="1" applyFill="1" applyBorder="1" applyAlignment="1">
      <alignment vertical="center"/>
    </xf>
    <xf numFmtId="166" fontId="8" fillId="0" borderId="0" xfId="6" applyNumberFormat="1" applyFont="1" applyAlignment="1">
      <alignment horizontal="right" vertical="center"/>
    </xf>
    <xf numFmtId="166" fontId="8" fillId="32" borderId="0" xfId="6" applyNumberFormat="1" applyFont="1" applyFill="1" applyAlignment="1">
      <alignment horizontal="right" vertical="center"/>
    </xf>
    <xf numFmtId="165" fontId="8" fillId="32" borderId="0" xfId="6" applyNumberFormat="1" applyFont="1" applyFill="1" applyAlignment="1">
      <alignment horizontal="center" vertical="center"/>
    </xf>
    <xf numFmtId="167" fontId="8" fillId="0" borderId="0" xfId="6" applyNumberFormat="1" applyFont="1" applyAlignment="1">
      <alignment horizontal="right" vertical="center" indent="1"/>
    </xf>
    <xf numFmtId="166" fontId="8" fillId="0" borderId="1" xfId="6" applyNumberFormat="1" applyFont="1" applyBorder="1" applyAlignment="1">
      <alignment horizontal="right" vertical="center"/>
    </xf>
    <xf numFmtId="168" fontId="8" fillId="0" borderId="1" xfId="6" applyNumberFormat="1" applyFont="1" applyBorder="1" applyAlignment="1">
      <alignment horizontal="center" vertical="center"/>
    </xf>
    <xf numFmtId="166" fontId="8" fillId="32" borderId="1" xfId="6" applyNumberFormat="1" applyFont="1" applyFill="1" applyBorder="1" applyAlignment="1">
      <alignment horizontal="right" vertical="center"/>
    </xf>
    <xf numFmtId="165" fontId="8" fillId="32" borderId="1" xfId="6" applyNumberFormat="1" applyFont="1" applyFill="1" applyBorder="1" applyAlignment="1">
      <alignment horizontal="center" vertical="center"/>
    </xf>
    <xf numFmtId="167" fontId="8" fillId="0" borderId="1" xfId="6" applyNumberFormat="1" applyFont="1" applyBorder="1" applyAlignment="1">
      <alignment horizontal="right" vertical="center" indent="1"/>
    </xf>
    <xf numFmtId="166" fontId="9" fillId="0" borderId="1" xfId="6" applyNumberFormat="1" applyFont="1" applyBorder="1" applyAlignment="1">
      <alignment horizontal="right" vertical="center"/>
    </xf>
    <xf numFmtId="168" fontId="9" fillId="0" borderId="1" xfId="6" applyNumberFormat="1" applyFont="1" applyBorder="1" applyAlignment="1">
      <alignment horizontal="center" vertical="center"/>
    </xf>
    <xf numFmtId="166" fontId="9" fillId="32" borderId="1" xfId="6" applyNumberFormat="1" applyFont="1" applyFill="1" applyBorder="1" applyAlignment="1">
      <alignment horizontal="right" vertical="center"/>
    </xf>
    <xf numFmtId="168" fontId="9" fillId="32" borderId="1" xfId="6" applyNumberFormat="1" applyFont="1" applyFill="1" applyBorder="1" applyAlignment="1">
      <alignment horizontal="center" vertical="center"/>
    </xf>
    <xf numFmtId="167" fontId="9" fillId="0" borderId="1" xfId="6" applyNumberFormat="1" applyFont="1" applyBorder="1" applyAlignment="1">
      <alignment horizontal="right" vertical="center" indent="1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0" xfId="6" applyFont="1" applyAlignment="1">
      <alignment horizontal="center" vertical="center"/>
    </xf>
    <xf numFmtId="186" fontId="8" fillId="0" borderId="0" xfId="6" applyNumberFormat="1" applyFont="1" applyAlignment="1">
      <alignment vertical="center"/>
    </xf>
    <xf numFmtId="1" fontId="8" fillId="0" borderId="1" xfId="6" applyNumberFormat="1" applyFont="1" applyBorder="1" applyAlignment="1">
      <alignment horizontal="center" vertical="center"/>
    </xf>
    <xf numFmtId="1" fontId="8" fillId="32" borderId="1" xfId="6" applyNumberFormat="1" applyFont="1" applyFill="1" applyBorder="1" applyAlignment="1">
      <alignment horizontal="center" vertical="center"/>
    </xf>
    <xf numFmtId="17" fontId="9" fillId="0" borderId="1" xfId="6" applyNumberFormat="1" applyFont="1" applyBorder="1" applyAlignment="1">
      <alignment horizontal="left" vertical="center" indent="3"/>
    </xf>
    <xf numFmtId="9" fontId="9" fillId="0" borderId="1" xfId="10" applyFont="1" applyFill="1" applyBorder="1" applyAlignment="1">
      <alignment horizontal="center" vertical="center"/>
    </xf>
    <xf numFmtId="17" fontId="9" fillId="31" borderId="1" xfId="6" applyNumberFormat="1" applyFont="1" applyFill="1" applyBorder="1" applyAlignment="1">
      <alignment horizontal="left" vertical="center" indent="3"/>
    </xf>
    <xf numFmtId="9" fontId="9" fillId="31" borderId="1" xfId="10" applyFont="1" applyFill="1" applyBorder="1" applyAlignment="1">
      <alignment horizontal="center" vertical="center"/>
    </xf>
    <xf numFmtId="187" fontId="8" fillId="0" borderId="0" xfId="6" applyNumberFormat="1" applyFont="1" applyAlignment="1">
      <alignment horizontal="center" vertical="center"/>
    </xf>
    <xf numFmtId="187" fontId="8" fillId="32" borderId="0" xfId="6" applyNumberFormat="1" applyFont="1" applyFill="1" applyAlignment="1">
      <alignment horizontal="center" vertical="center"/>
    </xf>
    <xf numFmtId="166" fontId="9" fillId="0" borderId="1" xfId="6" applyNumberFormat="1" applyFont="1" applyBorder="1" applyAlignment="1">
      <alignment horizontal="center" vertical="center"/>
    </xf>
    <xf numFmtId="166" fontId="9" fillId="32" borderId="1" xfId="6" applyNumberFormat="1" applyFont="1" applyFill="1" applyBorder="1" applyAlignment="1">
      <alignment horizontal="center" vertical="center"/>
    </xf>
    <xf numFmtId="168" fontId="9" fillId="0" borderId="0" xfId="6" applyNumberFormat="1" applyFont="1" applyAlignment="1">
      <alignment horizontal="center" vertical="center"/>
    </xf>
    <xf numFmtId="167" fontId="9" fillId="0" borderId="0" xfId="6" applyNumberFormat="1" applyFont="1" applyAlignment="1">
      <alignment horizontal="right" vertical="center" indent="1"/>
    </xf>
    <xf numFmtId="171" fontId="9" fillId="0" borderId="3" xfId="6" applyNumberFormat="1" applyFont="1" applyBorder="1" applyAlignment="1">
      <alignment vertical="center"/>
    </xf>
    <xf numFmtId="0" fontId="9" fillId="31" borderId="1" xfId="6" applyFont="1" applyFill="1" applyBorder="1" applyAlignment="1">
      <alignment vertical="center"/>
    </xf>
    <xf numFmtId="0" fontId="3" fillId="0" borderId="0" xfId="2" applyFont="1"/>
    <xf numFmtId="0" fontId="45" fillId="0" borderId="0" xfId="6" applyFont="1" applyAlignment="1">
      <alignment vertical="center"/>
    </xf>
    <xf numFmtId="0" fontId="46" fillId="2" borderId="0" xfId="6" applyFont="1" applyFill="1" applyAlignment="1">
      <alignment vertical="center"/>
    </xf>
    <xf numFmtId="0" fontId="46" fillId="2" borderId="0" xfId="6" applyFont="1" applyFill="1" applyAlignment="1">
      <alignment horizontal="right" vertical="center"/>
    </xf>
    <xf numFmtId="0" fontId="45" fillId="0" borderId="1" xfId="6" applyFont="1" applyBorder="1" applyAlignment="1">
      <alignment vertical="center"/>
    </xf>
    <xf numFmtId="0" fontId="46" fillId="0" borderId="1" xfId="6" applyFont="1" applyBorder="1" applyAlignment="1">
      <alignment vertical="center"/>
    </xf>
    <xf numFmtId="0" fontId="46" fillId="0" borderId="1" xfId="6" applyFont="1" applyBorder="1" applyAlignment="1">
      <alignment horizontal="right" vertical="center"/>
    </xf>
    <xf numFmtId="0" fontId="47" fillId="0" borderId="1" xfId="6" applyFont="1" applyBorder="1" applyAlignment="1">
      <alignment horizontal="left" vertical="center"/>
    </xf>
    <xf numFmtId="0" fontId="48" fillId="0" borderId="1" xfId="6" applyFont="1" applyBorder="1" applyAlignment="1">
      <alignment horizontal="center" vertical="center"/>
    </xf>
    <xf numFmtId="37" fontId="49" fillId="0" borderId="1" xfId="6" applyNumberFormat="1" applyFont="1" applyBorder="1" applyAlignment="1">
      <alignment horizontal="left" vertical="center" indent="1"/>
    </xf>
    <xf numFmtId="164" fontId="48" fillId="3" borderId="1" xfId="6" applyNumberFormat="1" applyFont="1" applyFill="1" applyBorder="1" applyAlignment="1">
      <alignment vertical="center"/>
    </xf>
    <xf numFmtId="165" fontId="48" fillId="0" borderId="1" xfId="6" applyNumberFormat="1" applyFont="1" applyBorder="1" applyAlignment="1">
      <alignment horizontal="center" vertical="center"/>
    </xf>
    <xf numFmtId="164" fontId="48" fillId="6" borderId="1" xfId="6" applyNumberFormat="1" applyFont="1" applyFill="1" applyBorder="1" applyAlignment="1">
      <alignment vertical="center"/>
    </xf>
    <xf numFmtId="165" fontId="48" fillId="6" borderId="1" xfId="6" applyNumberFormat="1" applyFont="1" applyFill="1" applyBorder="1" applyAlignment="1">
      <alignment horizontal="center" vertical="center"/>
    </xf>
    <xf numFmtId="167" fontId="48" fillId="0" borderId="1" xfId="6" applyNumberFormat="1" applyFont="1" applyBorder="1" applyAlignment="1">
      <alignment horizontal="right" vertical="center" indent="1"/>
    </xf>
    <xf numFmtId="37" fontId="50" fillId="0" borderId="0" xfId="6" applyNumberFormat="1" applyFont="1" applyAlignment="1">
      <alignment horizontal="left" vertical="center" indent="1"/>
    </xf>
    <xf numFmtId="164" fontId="47" fillId="3" borderId="0" xfId="6" applyNumberFormat="1" applyFont="1" applyFill="1" applyAlignment="1">
      <alignment vertical="center"/>
    </xf>
    <xf numFmtId="165" fontId="47" fillId="0" borderId="0" xfId="6" applyNumberFormat="1" applyFont="1" applyAlignment="1">
      <alignment horizontal="center" vertical="center"/>
    </xf>
    <xf numFmtId="164" fontId="47" fillId="6" borderId="0" xfId="6" applyNumberFormat="1" applyFont="1" applyFill="1" applyAlignment="1">
      <alignment vertical="center"/>
    </xf>
    <xf numFmtId="165" fontId="47" fillId="6" borderId="0" xfId="6" applyNumberFormat="1" applyFont="1" applyFill="1" applyAlignment="1">
      <alignment horizontal="center" vertical="center"/>
    </xf>
    <xf numFmtId="167" fontId="47" fillId="0" borderId="0" xfId="6" applyNumberFormat="1" applyFont="1" applyAlignment="1">
      <alignment horizontal="right" vertical="center" indent="1"/>
    </xf>
    <xf numFmtId="37" fontId="50" fillId="0" borderId="1" xfId="6" applyNumberFormat="1" applyFont="1" applyBorder="1" applyAlignment="1">
      <alignment horizontal="left" vertical="center" indent="1"/>
    </xf>
    <xf numFmtId="164" fontId="47" fillId="3" borderId="1" xfId="6" applyNumberFormat="1" applyFont="1" applyFill="1" applyBorder="1" applyAlignment="1">
      <alignment vertical="center"/>
    </xf>
    <xf numFmtId="165" fontId="47" fillId="0" borderId="1" xfId="6" applyNumberFormat="1" applyFont="1" applyBorder="1" applyAlignment="1">
      <alignment horizontal="center" vertical="center"/>
    </xf>
    <xf numFmtId="164" fontId="47" fillId="6" borderId="1" xfId="6" applyNumberFormat="1" applyFont="1" applyFill="1" applyBorder="1" applyAlignment="1">
      <alignment vertical="center"/>
    </xf>
    <xf numFmtId="165" fontId="47" fillId="6" borderId="1" xfId="6" applyNumberFormat="1" applyFont="1" applyFill="1" applyBorder="1" applyAlignment="1">
      <alignment horizontal="center" vertical="center"/>
    </xf>
    <xf numFmtId="167" fontId="47" fillId="0" borderId="1" xfId="6" applyNumberFormat="1" applyFont="1" applyBorder="1" applyAlignment="1">
      <alignment horizontal="right" vertical="center" indent="1"/>
    </xf>
    <xf numFmtId="0" fontId="50" fillId="0" borderId="0" xfId="6" applyFont="1" applyAlignment="1">
      <alignment horizontal="left" vertical="center" indent="1"/>
    </xf>
    <xf numFmtId="0" fontId="47" fillId="0" borderId="1" xfId="6" applyFont="1" applyBorder="1"/>
    <xf numFmtId="164" fontId="47" fillId="0" borderId="1" xfId="6" applyNumberFormat="1" applyFont="1" applyBorder="1"/>
    <xf numFmtId="165" fontId="47" fillId="0" borderId="1" xfId="6" applyNumberFormat="1" applyFont="1" applyBorder="1"/>
    <xf numFmtId="0" fontId="49" fillId="0" borderId="1" xfId="6" applyFont="1" applyBorder="1" applyAlignment="1">
      <alignment horizontal="left" vertical="center" indent="1"/>
    </xf>
    <xf numFmtId="164" fontId="48" fillId="0" borderId="1" xfId="6" applyNumberFormat="1" applyFont="1" applyBorder="1" applyAlignment="1">
      <alignment vertical="center"/>
    </xf>
    <xf numFmtId="165" fontId="48" fillId="0" borderId="1" xfId="10" applyNumberFormat="1" applyFont="1" applyFill="1" applyBorder="1" applyAlignment="1">
      <alignment horizontal="center" vertical="center"/>
    </xf>
    <xf numFmtId="164" fontId="47" fillId="0" borderId="0" xfId="6" applyNumberFormat="1" applyFont="1" applyAlignment="1">
      <alignment vertical="center"/>
    </xf>
    <xf numFmtId="165" fontId="47" fillId="0" borderId="0" xfId="10" applyNumberFormat="1" applyFont="1" applyFill="1" applyBorder="1" applyAlignment="1">
      <alignment horizontal="center" vertical="center"/>
    </xf>
    <xf numFmtId="0" fontId="50" fillId="0" borderId="1" xfId="6" applyFont="1" applyBorder="1" applyAlignment="1">
      <alignment horizontal="left" vertical="center" indent="1"/>
    </xf>
    <xf numFmtId="164" fontId="47" fillId="0" borderId="1" xfId="6" applyNumberFormat="1" applyFont="1" applyBorder="1" applyAlignment="1">
      <alignment vertical="center"/>
    </xf>
    <xf numFmtId="165" fontId="47" fillId="0" borderId="1" xfId="10" applyNumberFormat="1" applyFont="1" applyFill="1" applyBorder="1" applyAlignment="1">
      <alignment horizontal="center" vertical="center"/>
    </xf>
    <xf numFmtId="165" fontId="47" fillId="0" borderId="0" xfId="10" applyNumberFormat="1" applyFont="1" applyFill="1" applyBorder="1" applyAlignment="1">
      <alignment horizontal="center"/>
    </xf>
    <xf numFmtId="165" fontId="47" fillId="0" borderId="1" xfId="10" applyNumberFormat="1" applyFont="1" applyFill="1" applyBorder="1" applyAlignment="1">
      <alignment horizontal="center"/>
    </xf>
    <xf numFmtId="171" fontId="48" fillId="0" borderId="3" xfId="6" applyNumberFormat="1" applyFont="1" applyBorder="1" applyAlignment="1">
      <alignment vertical="center"/>
    </xf>
    <xf numFmtId="171" fontId="48" fillId="4" borderId="3" xfId="6" applyNumberFormat="1" applyFont="1" applyFill="1" applyBorder="1" applyAlignment="1">
      <alignment vertical="center"/>
    </xf>
    <xf numFmtId="0" fontId="47" fillId="0" borderId="0" xfId="6" applyFont="1" applyAlignment="1">
      <alignment horizontal="left" vertical="center"/>
    </xf>
    <xf numFmtId="37" fontId="49" fillId="0" borderId="2" xfId="6" applyNumberFormat="1" applyFont="1" applyBorder="1" applyAlignment="1">
      <alignment horizontal="left" vertical="center" indent="1"/>
    </xf>
    <xf numFmtId="37" fontId="50" fillId="0" borderId="2" xfId="6" applyNumberFormat="1" applyFont="1" applyBorder="1" applyAlignment="1">
      <alignment horizontal="left" vertical="center" indent="1"/>
    </xf>
    <xf numFmtId="0" fontId="50" fillId="0" borderId="2" xfId="6" applyFont="1" applyBorder="1" applyAlignment="1">
      <alignment horizontal="left" vertical="center" indent="1"/>
    </xf>
    <xf numFmtId="0" fontId="51" fillId="0" borderId="2" xfId="6" applyFont="1" applyBorder="1"/>
    <xf numFmtId="0" fontId="49" fillId="0" borderId="2" xfId="6" applyFont="1" applyBorder="1" applyAlignment="1">
      <alignment horizontal="left" vertical="center" indent="1"/>
    </xf>
    <xf numFmtId="0" fontId="10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49" fontId="9" fillId="5" borderId="3" xfId="2" applyNumberFormat="1" applyFont="1" applyFill="1" applyBorder="1" applyAlignment="1">
      <alignment horizontal="center" vertical="center"/>
    </xf>
    <xf numFmtId="0" fontId="21" fillId="2" borderId="2" xfId="6" applyFont="1" applyFill="1" applyBorder="1" applyAlignment="1">
      <alignment horizontal="right" vertical="center"/>
    </xf>
    <xf numFmtId="0" fontId="9" fillId="4" borderId="13" xfId="6" applyFont="1" applyFill="1" applyBorder="1" applyAlignment="1">
      <alignment horizontal="center" vertical="center"/>
    </xf>
    <xf numFmtId="0" fontId="9" fillId="4" borderId="14" xfId="6" applyFont="1" applyFill="1" applyBorder="1" applyAlignment="1">
      <alignment horizontal="center" vertical="center"/>
    </xf>
    <xf numFmtId="0" fontId="21" fillId="2" borderId="0" xfId="6" applyFont="1" applyFill="1" applyAlignment="1">
      <alignment horizontal="right" vertical="center"/>
    </xf>
    <xf numFmtId="0" fontId="8" fillId="0" borderId="24" xfId="6" applyFont="1" applyBorder="1" applyAlignment="1">
      <alignment horizontal="left" vertical="center" indent="1"/>
    </xf>
    <xf numFmtId="0" fontId="8" fillId="0" borderId="17" xfId="6" applyFont="1" applyBorder="1" applyAlignment="1">
      <alignment horizontal="left" vertical="center" indent="1"/>
    </xf>
    <xf numFmtId="0" fontId="9" fillId="0" borderId="13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9" fillId="0" borderId="24" xfId="6" applyFont="1" applyBorder="1" applyAlignment="1">
      <alignment horizontal="center" vertical="center"/>
    </xf>
    <xf numFmtId="0" fontId="9" fillId="4" borderId="23" xfId="6" applyFont="1" applyFill="1" applyBorder="1" applyAlignment="1">
      <alignment horizontal="center" vertical="center"/>
    </xf>
    <xf numFmtId="0" fontId="9" fillId="4" borderId="2" xfId="6" applyFont="1" applyFill="1" applyBorder="1" applyAlignment="1">
      <alignment horizontal="center" vertical="center"/>
    </xf>
    <xf numFmtId="0" fontId="9" fillId="0" borderId="14" xfId="6" applyFont="1" applyBorder="1" applyAlignment="1">
      <alignment horizontal="center" vertical="center"/>
    </xf>
    <xf numFmtId="0" fontId="9" fillId="0" borderId="15" xfId="6" applyFont="1" applyBorder="1" applyAlignment="1">
      <alignment horizontal="center" vertical="center"/>
    </xf>
    <xf numFmtId="0" fontId="25" fillId="2" borderId="0" xfId="2" applyFont="1" applyFill="1" applyAlignment="1">
      <alignment horizontal="right" vertical="center"/>
    </xf>
    <xf numFmtId="0" fontId="21" fillId="2" borderId="0" xfId="2" applyFont="1" applyFill="1" applyAlignment="1">
      <alignment horizontal="right" vertical="center"/>
    </xf>
    <xf numFmtId="0" fontId="30" fillId="9" borderId="1" xfId="2" applyFont="1" applyFill="1" applyBorder="1" applyAlignment="1">
      <alignment horizontal="right" vertical="center"/>
    </xf>
    <xf numFmtId="0" fontId="21" fillId="17" borderId="0" xfId="6" applyFont="1" applyFill="1" applyAlignment="1">
      <alignment horizontal="right" vertical="center"/>
    </xf>
    <xf numFmtId="0" fontId="21" fillId="17" borderId="0" xfId="6" applyFont="1" applyFill="1" applyAlignment="1">
      <alignment horizontal="right" vertical="center" wrapText="1"/>
    </xf>
    <xf numFmtId="0" fontId="21" fillId="20" borderId="0" xfId="6" applyFont="1" applyFill="1" applyAlignment="1">
      <alignment horizontal="right" vertical="center" wrapText="1"/>
    </xf>
    <xf numFmtId="0" fontId="9" fillId="0" borderId="30" xfId="6" applyFont="1" applyBorder="1" applyAlignment="1">
      <alignment horizontal="center" vertical="center"/>
    </xf>
    <xf numFmtId="0" fontId="9" fillId="0" borderId="31" xfId="6" applyFont="1" applyBorder="1" applyAlignment="1">
      <alignment horizontal="center" vertical="center"/>
    </xf>
    <xf numFmtId="0" fontId="9" fillId="0" borderId="38" xfId="6" applyFont="1" applyBorder="1" applyAlignment="1">
      <alignment horizontal="center" vertical="center"/>
    </xf>
    <xf numFmtId="0" fontId="9" fillId="21" borderId="30" xfId="6" applyFont="1" applyFill="1" applyBorder="1" applyAlignment="1">
      <alignment horizontal="center" vertical="center"/>
    </xf>
    <xf numFmtId="0" fontId="9" fillId="21" borderId="31" xfId="6" applyFont="1" applyFill="1" applyBorder="1" applyAlignment="1">
      <alignment horizontal="center" vertical="center"/>
    </xf>
    <xf numFmtId="0" fontId="5" fillId="2" borderId="0" xfId="11" applyFont="1" applyFill="1" applyAlignment="1">
      <alignment horizontal="right" vertical="center"/>
    </xf>
    <xf numFmtId="0" fontId="21" fillId="26" borderId="0" xfId="6" applyFont="1" applyFill="1" applyAlignment="1">
      <alignment horizontal="right" vertical="center"/>
    </xf>
    <xf numFmtId="0" fontId="16" fillId="23" borderId="0" xfId="6" applyFont="1" applyFill="1" applyAlignment="1">
      <alignment horizontal="right" vertical="center"/>
    </xf>
    <xf numFmtId="0" fontId="43" fillId="2" borderId="0" xfId="0" applyFont="1" applyFill="1" applyAlignment="1">
      <alignment horizontal="center" vertical="center"/>
    </xf>
    <xf numFmtId="0" fontId="46" fillId="2" borderId="0" xfId="6" applyFont="1" applyFill="1" applyAlignment="1">
      <alignment horizontal="right" vertical="center"/>
    </xf>
    <xf numFmtId="0" fontId="21" fillId="30" borderId="0" xfId="6" applyFont="1" applyFill="1" applyAlignment="1">
      <alignment horizontal="center" vertical="center"/>
    </xf>
    <xf numFmtId="0" fontId="21" fillId="29" borderId="0" xfId="6" applyFont="1" applyFill="1" applyAlignment="1">
      <alignment horizontal="center" vertical="center"/>
    </xf>
    <xf numFmtId="0" fontId="21" fillId="29" borderId="61" xfId="6" applyFont="1" applyFill="1" applyBorder="1" applyAlignment="1">
      <alignment horizontal="center" vertical="center"/>
    </xf>
    <xf numFmtId="0" fontId="21" fillId="17" borderId="0" xfId="6" applyFont="1" applyFill="1" applyAlignment="1">
      <alignment horizontal="center" vertical="center"/>
    </xf>
  </cellXfs>
  <cellStyles count="14">
    <cellStyle name="% 2 10 2" xfId="5" xr:uid="{2D45BAC0-2FD0-42C7-A5AF-1A21B8D2345D}"/>
    <cellStyle name="Euro_Bolsa" xfId="13" xr:uid="{2FAFF005-B0EF-4620-A509-FB2E4716B866}"/>
    <cellStyle name="Millares [0] 4" xfId="7" xr:uid="{3B30753F-8BF1-413D-95AF-C53431B4202E}"/>
    <cellStyle name="Normal" xfId="0" builtinId="0"/>
    <cellStyle name="Normal 2 10" xfId="6" xr:uid="{6F16DC3C-6629-4F7F-8934-A4A0A8DD452C}"/>
    <cellStyle name="Normal 2 2" xfId="2" xr:uid="{DC7FF82C-FC50-4694-9720-A8468A00957D}"/>
    <cellStyle name="Normal 5" xfId="8" xr:uid="{12197CBE-BF75-4347-A6F2-ABE610E30D35}"/>
    <cellStyle name="Normal 6 12" xfId="11" xr:uid="{7490609F-FFCA-4A0A-A549-98D567001271}"/>
    <cellStyle name="Normal_CCPPsept02 3" xfId="12" xr:uid="{7DB39007-011D-43D4-AB45-65FC7AEDEE80}"/>
    <cellStyle name="Normal_Inversiones 2004.03.31" xfId="9" xr:uid="{3481E7FA-2AD0-44B2-8499-062C8D40941C}"/>
    <cellStyle name="Porcentaje" xfId="1" builtinId="5"/>
    <cellStyle name="Porcentaje 2" xfId="3" xr:uid="{5EFD5D36-1F32-4FC8-8067-A77B65D50E76}"/>
    <cellStyle name="Porcentaje 2 2" xfId="4" xr:uid="{0A54C267-94C5-4D2D-B557-EBEC6ADE585B}"/>
    <cellStyle name="Porcentaje 2 2 2" xfId="10" xr:uid="{2412EBF6-EBA5-42A6-AAA4-948721EEC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9CC3-B819-4975-AC70-A5AA516E6A0D}">
  <dimension ref="A1:X208"/>
  <sheetViews>
    <sheetView tabSelected="1" topLeftCell="A143" zoomScaleNormal="100" workbookViewId="0">
      <selection activeCell="J152" sqref="J152"/>
    </sheetView>
  </sheetViews>
  <sheetFormatPr baseColWidth="10" defaultRowHeight="12" x14ac:dyDescent="0.25"/>
  <cols>
    <col min="1" max="1" width="43.21875" style="48" customWidth="1"/>
    <col min="2" max="12" width="11.5546875" style="48"/>
    <col min="13" max="13" width="43.21875" style="48" customWidth="1"/>
    <col min="14" max="16384" width="11.5546875" style="48"/>
  </cols>
  <sheetData>
    <row r="1" spans="1:19" x14ac:dyDescent="0.25">
      <c r="A1" s="121"/>
      <c r="B1" s="726" t="s">
        <v>64</v>
      </c>
      <c r="C1" s="726"/>
      <c r="D1" s="726"/>
      <c r="E1" s="726"/>
      <c r="F1" s="726"/>
      <c r="G1" s="726"/>
      <c r="M1" s="121"/>
      <c r="N1" s="726" t="s">
        <v>65</v>
      </c>
      <c r="O1" s="726"/>
      <c r="P1" s="726"/>
      <c r="Q1" s="726"/>
      <c r="R1" s="726"/>
      <c r="S1" s="726"/>
    </row>
    <row r="2" spans="1:19" ht="12.6" thickBot="1" x14ac:dyDescent="0.3">
      <c r="A2" s="122"/>
      <c r="B2" s="122"/>
      <c r="C2" s="122"/>
      <c r="D2" s="122"/>
      <c r="E2" s="122"/>
      <c r="F2" s="122"/>
      <c r="G2" s="122"/>
      <c r="M2" s="122"/>
      <c r="N2" s="122"/>
      <c r="O2" s="122"/>
      <c r="P2" s="122"/>
      <c r="Q2" s="122"/>
      <c r="R2" s="122"/>
      <c r="S2" s="122"/>
    </row>
    <row r="3" spans="1:19" ht="12.6" thickBot="1" x14ac:dyDescent="0.3">
      <c r="A3" s="123" t="s">
        <v>66</v>
      </c>
      <c r="B3" s="124" t="s">
        <v>67</v>
      </c>
      <c r="C3" s="1" t="s">
        <v>0</v>
      </c>
      <c r="D3" s="125" t="s">
        <v>68</v>
      </c>
      <c r="E3" s="2" t="s">
        <v>0</v>
      </c>
      <c r="F3" s="126" t="s">
        <v>1</v>
      </c>
      <c r="G3" s="127" t="s">
        <v>2</v>
      </c>
      <c r="M3" s="123" t="s">
        <v>69</v>
      </c>
      <c r="N3" s="128" t="s">
        <v>67</v>
      </c>
      <c r="O3" s="1" t="s">
        <v>14</v>
      </c>
      <c r="P3" s="129" t="s">
        <v>68</v>
      </c>
      <c r="Q3" s="2" t="s">
        <v>14</v>
      </c>
      <c r="R3" s="126" t="str">
        <f>+F3</f>
        <v>Var.</v>
      </c>
      <c r="S3" s="126" t="str">
        <f>+G3</f>
        <v>Var. F/X</v>
      </c>
    </row>
    <row r="4" spans="1:19" x14ac:dyDescent="0.25">
      <c r="A4" s="130" t="s">
        <v>3</v>
      </c>
      <c r="B4" s="131">
        <v>15414.9302708</v>
      </c>
      <c r="C4" s="132"/>
      <c r="D4" s="133">
        <v>17033.11335159454</v>
      </c>
      <c r="E4" s="134"/>
      <c r="F4" s="135">
        <v>0.1049750503159792</v>
      </c>
      <c r="G4" s="136">
        <v>0.12282629622031949</v>
      </c>
      <c r="M4" s="130" t="s">
        <v>15</v>
      </c>
      <c r="N4" s="131">
        <f>+B4</f>
        <v>15414.9302708</v>
      </c>
      <c r="O4" s="132"/>
      <c r="P4" s="137">
        <f t="shared" ref="P4:S4" si="0">+D4</f>
        <v>17033.11335159454</v>
      </c>
      <c r="Q4" s="134"/>
      <c r="R4" s="135">
        <f t="shared" si="0"/>
        <v>0.1049750503159792</v>
      </c>
      <c r="S4" s="136">
        <f t="shared" si="0"/>
        <v>0.12282629622031949</v>
      </c>
    </row>
    <row r="5" spans="1:19" x14ac:dyDescent="0.25">
      <c r="A5" s="130" t="s">
        <v>4</v>
      </c>
      <c r="B5" s="131">
        <v>816.20791654000027</v>
      </c>
      <c r="C5" s="138">
        <v>5.2949179931492542E-2</v>
      </c>
      <c r="D5" s="133">
        <v>934.47640389499861</v>
      </c>
      <c r="E5" s="139">
        <v>5.4862336943675559E-2</v>
      </c>
      <c r="F5" s="135">
        <v>0.14489995129715494</v>
      </c>
      <c r="G5" s="136">
        <v>0.16987234857558753</v>
      </c>
      <c r="M5" s="130" t="s">
        <v>4</v>
      </c>
      <c r="N5" s="131">
        <f t="shared" ref="N5:N16" si="1">+B5</f>
        <v>816.20791654000027</v>
      </c>
      <c r="O5" s="138">
        <f t="shared" ref="O5:O16" si="2">+C5</f>
        <v>5.2949179931492542E-2</v>
      </c>
      <c r="P5" s="137">
        <f t="shared" ref="P5:P16" si="3">+D5</f>
        <v>934.47640389499861</v>
      </c>
      <c r="Q5" s="139">
        <f t="shared" ref="Q5:Q16" si="4">+E5</f>
        <v>5.4862336943675559E-2</v>
      </c>
      <c r="R5" s="135">
        <f t="shared" ref="R5:R16" si="5">+F5</f>
        <v>0.14489995129715494</v>
      </c>
      <c r="S5" s="136">
        <f t="shared" ref="S5:S16" si="6">+G5</f>
        <v>0.16987234857558753</v>
      </c>
    </row>
    <row r="6" spans="1:19" x14ac:dyDescent="0.25">
      <c r="A6" s="130" t="s">
        <v>5</v>
      </c>
      <c r="B6" s="131">
        <v>546.9799165400002</v>
      </c>
      <c r="C6" s="138">
        <v>3.5483774946171921E-2</v>
      </c>
      <c r="D6" s="133">
        <v>665.27356941999858</v>
      </c>
      <c r="E6" s="139">
        <v>3.9057661138485855E-2</v>
      </c>
      <c r="F6" s="135">
        <v>0.21626690359726886</v>
      </c>
      <c r="G6" s="136">
        <v>0.24265597633887492</v>
      </c>
      <c r="M6" s="130" t="s">
        <v>5</v>
      </c>
      <c r="N6" s="131">
        <f t="shared" si="1"/>
        <v>546.9799165400002</v>
      </c>
      <c r="O6" s="138">
        <f t="shared" si="2"/>
        <v>3.5483774946171921E-2</v>
      </c>
      <c r="P6" s="137">
        <f t="shared" si="3"/>
        <v>665.27356941999858</v>
      </c>
      <c r="Q6" s="139">
        <f t="shared" si="4"/>
        <v>3.9057661138485855E-2</v>
      </c>
      <c r="R6" s="135">
        <f t="shared" si="5"/>
        <v>0.21626690359726886</v>
      </c>
      <c r="S6" s="136">
        <f t="shared" si="6"/>
        <v>0.24265597633887492</v>
      </c>
    </row>
    <row r="7" spans="1:19" x14ac:dyDescent="0.25">
      <c r="A7" s="140" t="s">
        <v>6</v>
      </c>
      <c r="B7" s="141">
        <v>-86.506000000000014</v>
      </c>
      <c r="C7" s="138"/>
      <c r="D7" s="142">
        <v>-52.12004799999994</v>
      </c>
      <c r="E7" s="139"/>
      <c r="F7" s="143"/>
      <c r="G7" s="144"/>
      <c r="M7" s="140" t="s">
        <v>16</v>
      </c>
      <c r="N7" s="141">
        <f t="shared" si="1"/>
        <v>-86.506000000000014</v>
      </c>
      <c r="O7" s="138"/>
      <c r="P7" s="145">
        <f t="shared" si="3"/>
        <v>-52.12004799999994</v>
      </c>
      <c r="Q7" s="139"/>
      <c r="R7" s="143"/>
      <c r="S7" s="144"/>
    </row>
    <row r="8" spans="1:19" ht="13.8" x14ac:dyDescent="0.25">
      <c r="A8" s="140" t="s">
        <v>7</v>
      </c>
      <c r="B8" s="141">
        <v>-134.67700000000002</v>
      </c>
      <c r="C8" s="138"/>
      <c r="D8" s="145">
        <v>-180.46014899999997</v>
      </c>
      <c r="E8" s="139"/>
      <c r="F8" s="143"/>
      <c r="G8" s="144"/>
      <c r="M8" s="140" t="s">
        <v>25</v>
      </c>
      <c r="N8" s="141">
        <f t="shared" si="1"/>
        <v>-134.67700000000002</v>
      </c>
      <c r="O8" s="138"/>
      <c r="P8" s="145">
        <f t="shared" si="3"/>
        <v>-180.46014899999997</v>
      </c>
      <c r="Q8" s="139"/>
      <c r="R8" s="143"/>
      <c r="S8" s="144"/>
    </row>
    <row r="9" spans="1:19" ht="13.8" x14ac:dyDescent="0.25">
      <c r="A9" s="140" t="s">
        <v>26</v>
      </c>
      <c r="B9" s="141">
        <v>48.171000000000006</v>
      </c>
      <c r="C9" s="138"/>
      <c r="D9" s="145">
        <v>128.34010100000003</v>
      </c>
      <c r="E9" s="139"/>
      <c r="F9" s="143"/>
      <c r="G9" s="144"/>
      <c r="M9" s="140" t="s">
        <v>27</v>
      </c>
      <c r="N9" s="141">
        <f t="shared" si="1"/>
        <v>48.171000000000006</v>
      </c>
      <c r="O9" s="138"/>
      <c r="P9" s="145">
        <f t="shared" si="3"/>
        <v>128.34010100000003</v>
      </c>
      <c r="Q9" s="139"/>
      <c r="R9" s="143"/>
      <c r="S9" s="144"/>
    </row>
    <row r="10" spans="1:19" ht="13.8" x14ac:dyDescent="0.25">
      <c r="A10" s="140" t="s">
        <v>28</v>
      </c>
      <c r="B10" s="141">
        <v>48.63672545999998</v>
      </c>
      <c r="C10" s="138"/>
      <c r="D10" s="145">
        <v>-0.93864101999997729</v>
      </c>
      <c r="E10" s="139"/>
      <c r="F10" s="143"/>
      <c r="G10" s="144"/>
      <c r="M10" s="140" t="s">
        <v>29</v>
      </c>
      <c r="N10" s="141">
        <f t="shared" si="1"/>
        <v>48.63672545999998</v>
      </c>
      <c r="O10" s="138"/>
      <c r="P10" s="145">
        <f t="shared" si="3"/>
        <v>-0.93864101999997729</v>
      </c>
      <c r="Q10" s="139"/>
      <c r="R10" s="143"/>
      <c r="S10" s="144"/>
    </row>
    <row r="11" spans="1:19" x14ac:dyDescent="0.25">
      <c r="A11" s="130" t="s">
        <v>8</v>
      </c>
      <c r="B11" s="131">
        <v>509.11064200000015</v>
      </c>
      <c r="C11" s="138">
        <v>3.302711287409401E-2</v>
      </c>
      <c r="D11" s="133">
        <v>612.21488039999861</v>
      </c>
      <c r="E11" s="139">
        <v>3.5942629380945591E-2</v>
      </c>
      <c r="F11" s="135">
        <v>0.20251833274386444</v>
      </c>
      <c r="G11" s="136">
        <v>0.20277692305899506</v>
      </c>
      <c r="M11" s="130" t="s">
        <v>17</v>
      </c>
      <c r="N11" s="131">
        <f t="shared" si="1"/>
        <v>509.11064200000015</v>
      </c>
      <c r="O11" s="138">
        <f t="shared" si="2"/>
        <v>3.302711287409401E-2</v>
      </c>
      <c r="P11" s="137">
        <f t="shared" si="3"/>
        <v>612.21488039999861</v>
      </c>
      <c r="Q11" s="139">
        <f t="shared" si="4"/>
        <v>3.5942629380945591E-2</v>
      </c>
      <c r="R11" s="135">
        <f t="shared" si="5"/>
        <v>0.20251833274386444</v>
      </c>
      <c r="S11" s="136">
        <f t="shared" si="6"/>
        <v>0.20277692305899506</v>
      </c>
    </row>
    <row r="12" spans="1:19" x14ac:dyDescent="0.25">
      <c r="A12" s="140" t="s">
        <v>9</v>
      </c>
      <c r="B12" s="141">
        <v>-125.92410277999998</v>
      </c>
      <c r="C12" s="138"/>
      <c r="D12" s="142">
        <v>-152.01359853</v>
      </c>
      <c r="E12" s="139"/>
      <c r="F12" s="143"/>
      <c r="G12" s="144"/>
      <c r="M12" s="140" t="s">
        <v>18</v>
      </c>
      <c r="N12" s="141">
        <f t="shared" si="1"/>
        <v>-125.92410277999998</v>
      </c>
      <c r="O12" s="138"/>
      <c r="P12" s="145">
        <f t="shared" si="3"/>
        <v>-152.01359853</v>
      </c>
      <c r="Q12" s="139"/>
      <c r="R12" s="143"/>
      <c r="S12" s="144"/>
    </row>
    <row r="13" spans="1:19" x14ac:dyDescent="0.25">
      <c r="A13" s="140" t="s">
        <v>10</v>
      </c>
      <c r="B13" s="141">
        <v>65.332999999999998</v>
      </c>
      <c r="C13" s="138"/>
      <c r="D13" s="142">
        <v>0</v>
      </c>
      <c r="E13" s="139"/>
      <c r="F13" s="143"/>
      <c r="G13" s="136"/>
      <c r="M13" s="140" t="s">
        <v>19</v>
      </c>
      <c r="N13" s="141">
        <f t="shared" si="1"/>
        <v>65.332999999999998</v>
      </c>
      <c r="O13" s="138"/>
      <c r="P13" s="145">
        <f t="shared" si="3"/>
        <v>0</v>
      </c>
      <c r="Q13" s="139"/>
      <c r="R13" s="143"/>
      <c r="S13" s="136"/>
    </row>
    <row r="14" spans="1:19" x14ac:dyDescent="0.25">
      <c r="A14" s="140" t="s">
        <v>11</v>
      </c>
      <c r="B14" s="141">
        <v>-118.38439999999999</v>
      </c>
      <c r="C14" s="138"/>
      <c r="D14" s="142">
        <v>-74.962766923342514</v>
      </c>
      <c r="E14" s="139"/>
      <c r="F14" s="143"/>
      <c r="G14" s="144"/>
      <c r="M14" s="140" t="s">
        <v>20</v>
      </c>
      <c r="N14" s="141">
        <f t="shared" si="1"/>
        <v>-118.38439999999999</v>
      </c>
      <c r="O14" s="138"/>
      <c r="P14" s="145">
        <f t="shared" si="3"/>
        <v>-74.962766923342514</v>
      </c>
      <c r="Q14" s="139"/>
      <c r="R14" s="143"/>
      <c r="S14" s="144"/>
    </row>
    <row r="15" spans="1:19" ht="12.6" thickBot="1" x14ac:dyDescent="0.3">
      <c r="A15" s="146" t="s">
        <v>12</v>
      </c>
      <c r="B15" s="147">
        <v>330.13513922000021</v>
      </c>
      <c r="C15" s="148">
        <v>2.1416583365632503E-2</v>
      </c>
      <c r="D15" s="149">
        <v>385.2385149466561</v>
      </c>
      <c r="E15" s="150">
        <v>2.2617034654477439E-2</v>
      </c>
      <c r="F15" s="151">
        <v>0.16691157402040524</v>
      </c>
      <c r="G15" s="152">
        <v>0.16898243256430878</v>
      </c>
      <c r="M15" s="146" t="s">
        <v>21</v>
      </c>
      <c r="N15" s="147">
        <f t="shared" si="1"/>
        <v>330.13513922000021</v>
      </c>
      <c r="O15" s="148">
        <f t="shared" si="2"/>
        <v>2.1416583365632503E-2</v>
      </c>
      <c r="P15" s="153">
        <f t="shared" si="3"/>
        <v>385.2385149466561</v>
      </c>
      <c r="Q15" s="150">
        <f t="shared" si="4"/>
        <v>2.2617034654477439E-2</v>
      </c>
      <c r="R15" s="151">
        <f t="shared" si="5"/>
        <v>0.16691157402040524</v>
      </c>
      <c r="S15" s="152">
        <f t="shared" si="6"/>
        <v>0.16898243256430878</v>
      </c>
    </row>
    <row r="16" spans="1:19" ht="12.6" thickBot="1" x14ac:dyDescent="0.3">
      <c r="A16" s="146" t="s">
        <v>13</v>
      </c>
      <c r="B16" s="154">
        <v>1.2202981594258331</v>
      </c>
      <c r="C16" s="148"/>
      <c r="D16" s="155">
        <v>1.4889265689391928</v>
      </c>
      <c r="E16" s="150"/>
      <c r="F16" s="151">
        <v>0.2201334218513884</v>
      </c>
      <c r="G16" s="152"/>
      <c r="M16" s="146" t="s">
        <v>22</v>
      </c>
      <c r="N16" s="154">
        <f t="shared" si="1"/>
        <v>1.2202981594258331</v>
      </c>
      <c r="O16" s="148">
        <f t="shared" si="2"/>
        <v>0</v>
      </c>
      <c r="P16" s="155">
        <f t="shared" si="3"/>
        <v>1.4889265689391928</v>
      </c>
      <c r="Q16" s="150">
        <f t="shared" si="4"/>
        <v>0</v>
      </c>
      <c r="R16" s="151">
        <f t="shared" si="5"/>
        <v>0.2201334218513884</v>
      </c>
      <c r="S16" s="152">
        <f t="shared" si="6"/>
        <v>0</v>
      </c>
    </row>
    <row r="17" spans="1:24" x14ac:dyDescent="0.25">
      <c r="A17" s="48" t="s">
        <v>23</v>
      </c>
      <c r="M17" s="48" t="s">
        <v>59</v>
      </c>
    </row>
    <row r="18" spans="1:24" x14ac:dyDescent="0.25">
      <c r="A18" s="48" t="s">
        <v>24</v>
      </c>
      <c r="M18" s="48" t="s">
        <v>60</v>
      </c>
    </row>
    <row r="20" spans="1:24" x14ac:dyDescent="0.25">
      <c r="A20" s="156"/>
      <c r="B20" s="727" t="s">
        <v>70</v>
      </c>
      <c r="C20" s="727"/>
      <c r="D20" s="727"/>
      <c r="E20" s="727"/>
      <c r="F20" s="727"/>
      <c r="G20" s="727"/>
      <c r="M20" s="156"/>
      <c r="N20" s="727" t="s">
        <v>88</v>
      </c>
      <c r="O20" s="727"/>
      <c r="P20" s="727"/>
      <c r="Q20" s="727"/>
      <c r="R20" s="727"/>
      <c r="S20" s="727"/>
    </row>
    <row r="21" spans="1:24" ht="12.6" thickBot="1" x14ac:dyDescent="0.3">
      <c r="A21" s="158"/>
      <c r="B21" s="158"/>
      <c r="C21" s="158"/>
      <c r="D21" s="159"/>
      <c r="E21" s="159"/>
      <c r="F21" s="159"/>
      <c r="G21" s="160"/>
      <c r="M21" s="158"/>
      <c r="N21" s="158"/>
      <c r="O21" s="158"/>
      <c r="P21" s="159"/>
      <c r="Q21" s="159"/>
      <c r="R21" s="159"/>
      <c r="S21" s="160"/>
    </row>
    <row r="22" spans="1:24" ht="12.6" thickBot="1" x14ac:dyDescent="0.3">
      <c r="A22" s="246" t="s">
        <v>66</v>
      </c>
      <c r="B22" s="162" t="s">
        <v>67</v>
      </c>
      <c r="C22" s="163" t="s">
        <v>71</v>
      </c>
      <c r="D22" s="164" t="s">
        <v>68</v>
      </c>
      <c r="E22" s="165" t="s">
        <v>71</v>
      </c>
      <c r="F22" s="166" t="s">
        <v>1</v>
      </c>
      <c r="G22" s="167" t="s">
        <v>2</v>
      </c>
      <c r="M22" s="161" t="s">
        <v>69</v>
      </c>
      <c r="N22" s="162" t="s">
        <v>67</v>
      </c>
      <c r="O22" s="163" t="s">
        <v>71</v>
      </c>
      <c r="P22" s="164" t="s">
        <v>68</v>
      </c>
      <c r="Q22" s="165" t="s">
        <v>71</v>
      </c>
      <c r="R22" s="166" t="s">
        <v>1</v>
      </c>
      <c r="S22" s="167" t="s">
        <v>2</v>
      </c>
    </row>
    <row r="23" spans="1:24" ht="12" customHeight="1" x14ac:dyDescent="0.25">
      <c r="A23" s="710" t="s">
        <v>72</v>
      </c>
      <c r="B23" s="169">
        <v>9388.0795289249163</v>
      </c>
      <c r="C23" s="170">
        <v>0.6090251049040899</v>
      </c>
      <c r="D23" s="171">
        <v>10496.326743186288</v>
      </c>
      <c r="E23" s="172">
        <v>0.61623068414693716</v>
      </c>
      <c r="F23" s="173">
        <v>0.11804834107410711</v>
      </c>
      <c r="G23" s="174">
        <v>0.12021076917403706</v>
      </c>
      <c r="M23" s="168" t="s">
        <v>89</v>
      </c>
      <c r="N23" s="169">
        <f>+B23</f>
        <v>9388.0795289249163</v>
      </c>
      <c r="O23" s="170">
        <f t="shared" ref="O23:S23" si="7">+C23</f>
        <v>0.6090251049040899</v>
      </c>
      <c r="P23" s="171">
        <f t="shared" si="7"/>
        <v>10496.326743186288</v>
      </c>
      <c r="Q23" s="172">
        <f t="shared" si="7"/>
        <v>0.61623068414693716</v>
      </c>
      <c r="R23" s="173">
        <f t="shared" si="7"/>
        <v>0.11804834107410711</v>
      </c>
      <c r="S23" s="174">
        <f t="shared" si="7"/>
        <v>0.12021076917403706</v>
      </c>
    </row>
    <row r="24" spans="1:24" ht="12" customHeight="1" x14ac:dyDescent="0.25">
      <c r="A24" s="168" t="s">
        <v>73</v>
      </c>
      <c r="B24" s="169">
        <v>3341.1072134400001</v>
      </c>
      <c r="C24" s="170">
        <v>0.21674488002490608</v>
      </c>
      <c r="D24" s="171">
        <v>3733.1553010299999</v>
      </c>
      <c r="E24" s="172">
        <v>0.21917046805672721</v>
      </c>
      <c r="F24" s="173">
        <v>0.11734076835754914</v>
      </c>
      <c r="G24" s="174">
        <v>0.1908454473890302</v>
      </c>
      <c r="M24" s="168" t="s">
        <v>90</v>
      </c>
      <c r="N24" s="169">
        <f t="shared" ref="N24:N27" si="8">+B24</f>
        <v>3341.1072134400001</v>
      </c>
      <c r="O24" s="170">
        <f t="shared" ref="O24:O27" si="9">+C24</f>
        <v>0.21674488002490608</v>
      </c>
      <c r="P24" s="171">
        <f t="shared" ref="P24:P27" si="10">+D24</f>
        <v>3733.1553010299999</v>
      </c>
      <c r="Q24" s="172">
        <f t="shared" ref="Q24:Q27" si="11">+E24</f>
        <v>0.21917046805672721</v>
      </c>
      <c r="R24" s="173">
        <f t="shared" ref="R24:R27" si="12">+F24</f>
        <v>0.11734076835754914</v>
      </c>
      <c r="S24" s="174">
        <f t="shared" ref="S24:S27" si="13">+G24</f>
        <v>0.1908454473890302</v>
      </c>
    </row>
    <row r="25" spans="1:24" ht="12" customHeight="1" x14ac:dyDescent="0.25">
      <c r="A25" s="168" t="s">
        <v>74</v>
      </c>
      <c r="B25" s="169">
        <v>2526.3566988975422</v>
      </c>
      <c r="C25" s="170">
        <v>0.16389024494634014</v>
      </c>
      <c r="D25" s="171">
        <v>2629.289333390534</v>
      </c>
      <c r="E25" s="172">
        <v>0.15436340773092652</v>
      </c>
      <c r="F25" s="173">
        <v>4.0743508047739185E-2</v>
      </c>
      <c r="G25" s="174">
        <v>4.0743508047739185E-2</v>
      </c>
      <c r="M25" s="168" t="s">
        <v>91</v>
      </c>
      <c r="N25" s="169">
        <f t="shared" si="8"/>
        <v>2526.3566988975422</v>
      </c>
      <c r="O25" s="170">
        <f t="shared" si="9"/>
        <v>0.16389024494634014</v>
      </c>
      <c r="P25" s="171">
        <f t="shared" si="10"/>
        <v>2629.289333390534</v>
      </c>
      <c r="Q25" s="172">
        <f t="shared" si="11"/>
        <v>0.15436340773092652</v>
      </c>
      <c r="R25" s="173">
        <f t="shared" si="12"/>
        <v>4.0743508047739185E-2</v>
      </c>
      <c r="S25" s="174">
        <f t="shared" si="13"/>
        <v>4.0743508047739185E-2</v>
      </c>
    </row>
    <row r="26" spans="1:24" ht="12.6" customHeight="1" thickBot="1" x14ac:dyDescent="0.3">
      <c r="A26" s="168" t="s">
        <v>75</v>
      </c>
      <c r="B26" s="176">
        <v>159.38683554996123</v>
      </c>
      <c r="C26" s="177">
        <v>1.0339770124663845E-2</v>
      </c>
      <c r="D26" s="178">
        <v>174.34140501386855</v>
      </c>
      <c r="E26" s="179">
        <v>1.023544006540915E-2</v>
      </c>
      <c r="F26" s="180">
        <v>9.3825625010414804E-2</v>
      </c>
      <c r="G26" s="181" t="s">
        <v>76</v>
      </c>
      <c r="M26" s="175" t="s">
        <v>92</v>
      </c>
      <c r="N26" s="176">
        <f t="shared" si="8"/>
        <v>159.38683554996123</v>
      </c>
      <c r="O26" s="177">
        <f t="shared" si="9"/>
        <v>1.0339770124663845E-2</v>
      </c>
      <c r="P26" s="178">
        <f t="shared" si="10"/>
        <v>174.34140501386855</v>
      </c>
      <c r="Q26" s="179">
        <f t="shared" si="11"/>
        <v>1.023544006540915E-2</v>
      </c>
      <c r="R26" s="180">
        <f t="shared" si="12"/>
        <v>9.3825625010414804E-2</v>
      </c>
      <c r="S26" s="181" t="str">
        <f t="shared" si="13"/>
        <v>n.a.</v>
      </c>
    </row>
    <row r="27" spans="1:24" ht="12.6" customHeight="1" thickBot="1" x14ac:dyDescent="0.3">
      <c r="A27" s="711" t="s">
        <v>77</v>
      </c>
      <c r="B27" s="183">
        <v>15414.93027681242</v>
      </c>
      <c r="C27" s="184">
        <v>1.0103397701246639</v>
      </c>
      <c r="D27" s="185">
        <v>17033.11278262069</v>
      </c>
      <c r="E27" s="186">
        <v>1.0102354400654092</v>
      </c>
      <c r="F27" s="187">
        <v>0.10497501297442691</v>
      </c>
      <c r="G27" s="188">
        <v>0.12282629622031949</v>
      </c>
      <c r="M27" s="182" t="s">
        <v>87</v>
      </c>
      <c r="N27" s="183">
        <f t="shared" si="8"/>
        <v>15414.93027681242</v>
      </c>
      <c r="O27" s="184">
        <f t="shared" si="9"/>
        <v>1.0103397701246639</v>
      </c>
      <c r="P27" s="185">
        <f t="shared" si="10"/>
        <v>17033.11278262069</v>
      </c>
      <c r="Q27" s="186">
        <f t="shared" si="11"/>
        <v>1.0102354400654092</v>
      </c>
      <c r="R27" s="187">
        <f t="shared" si="12"/>
        <v>0.10497501297442691</v>
      </c>
      <c r="S27" s="188">
        <f t="shared" si="13"/>
        <v>0.12282629622031949</v>
      </c>
    </row>
    <row r="29" spans="1:24" ht="14.4" customHeight="1" thickBot="1" x14ac:dyDescent="0.3">
      <c r="A29" s="156"/>
      <c r="B29" s="189"/>
      <c r="C29" s="189"/>
      <c r="D29" s="157"/>
      <c r="E29" s="157"/>
      <c r="F29" s="157"/>
      <c r="G29" s="157" t="s">
        <v>78</v>
      </c>
      <c r="M29" s="156"/>
      <c r="N29" s="728" t="s">
        <v>78</v>
      </c>
      <c r="O29" s="728"/>
      <c r="P29" s="728"/>
      <c r="Q29" s="728"/>
      <c r="R29" s="728"/>
      <c r="S29" s="728"/>
      <c r="T29" s="190"/>
      <c r="U29" s="190"/>
      <c r="V29" s="190"/>
      <c r="W29" s="190"/>
      <c r="X29" s="190"/>
    </row>
    <row r="30" spans="1:24" ht="14.4" customHeight="1" thickBot="1" x14ac:dyDescent="0.3">
      <c r="A30" s="158"/>
      <c r="B30" s="158"/>
      <c r="C30" s="158"/>
      <c r="D30" s="159"/>
      <c r="E30" s="159"/>
      <c r="F30" s="159"/>
      <c r="G30" s="159"/>
      <c r="M30" s="158"/>
      <c r="N30" s="158"/>
      <c r="O30" s="158"/>
      <c r="P30" s="159"/>
      <c r="Q30" s="159"/>
      <c r="R30" s="159"/>
      <c r="S30" s="191"/>
    </row>
    <row r="31" spans="1:24" ht="12.6" thickBot="1" x14ac:dyDescent="0.3">
      <c r="A31" s="161" t="s">
        <v>66</v>
      </c>
      <c r="B31" s="162" t="s">
        <v>67</v>
      </c>
      <c r="C31" s="163" t="s">
        <v>79</v>
      </c>
      <c r="D31" s="192" t="s">
        <v>68</v>
      </c>
      <c r="E31" s="165" t="s">
        <v>79</v>
      </c>
      <c r="F31" s="166" t="s">
        <v>1</v>
      </c>
      <c r="G31" s="167" t="s">
        <v>2</v>
      </c>
      <c r="M31" s="161" t="s">
        <v>69</v>
      </c>
      <c r="N31" s="162" t="s">
        <v>67</v>
      </c>
      <c r="O31" s="193" t="s">
        <v>93</v>
      </c>
      <c r="P31" s="194" t="s">
        <v>68</v>
      </c>
      <c r="Q31" s="195" t="s">
        <v>93</v>
      </c>
      <c r="R31" s="196" t="s">
        <v>1</v>
      </c>
      <c r="S31" s="712" t="s">
        <v>2</v>
      </c>
    </row>
    <row r="32" spans="1:24" ht="14.4" customHeight="1" x14ac:dyDescent="0.25">
      <c r="A32" s="168" t="s">
        <v>80</v>
      </c>
      <c r="B32" s="197">
        <v>8441.9780715354991</v>
      </c>
      <c r="C32" s="198">
        <v>0.54800000000000004</v>
      </c>
      <c r="D32" s="199">
        <v>9475.5438718119076</v>
      </c>
      <c r="E32" s="200">
        <v>0.55630136386345319</v>
      </c>
      <c r="F32" s="173">
        <v>0.12243170872018316</v>
      </c>
      <c r="G32" s="174">
        <v>0.11831413597290341</v>
      </c>
      <c r="M32" s="168" t="s">
        <v>94</v>
      </c>
      <c r="N32" s="197">
        <f>+B32</f>
        <v>8441.9780715354991</v>
      </c>
      <c r="O32" s="201">
        <f t="shared" ref="O32:S39" si="14">+C32</f>
        <v>0.54800000000000004</v>
      </c>
      <c r="P32" s="202">
        <f t="shared" si="14"/>
        <v>9475.5438718119076</v>
      </c>
      <c r="Q32" s="203">
        <f t="shared" si="14"/>
        <v>0.55630136386345319</v>
      </c>
      <c r="R32" s="204">
        <f t="shared" si="14"/>
        <v>0.12243170872018316</v>
      </c>
      <c r="S32" s="205">
        <f t="shared" si="14"/>
        <v>0.11831413597290341</v>
      </c>
    </row>
    <row r="33" spans="1:19" ht="14.4" customHeight="1" x14ac:dyDescent="0.25">
      <c r="A33" s="168" t="s">
        <v>81</v>
      </c>
      <c r="B33" s="197">
        <v>2980.5520000000001</v>
      </c>
      <c r="C33" s="198">
        <v>0.193</v>
      </c>
      <c r="D33" s="199">
        <v>3416.6289999999999</v>
      </c>
      <c r="E33" s="200">
        <v>0.20058747004165156</v>
      </c>
      <c r="F33" s="173">
        <v>0.14630746251030002</v>
      </c>
      <c r="G33" s="174">
        <v>0.22416777160364143</v>
      </c>
      <c r="M33" s="168" t="s">
        <v>81</v>
      </c>
      <c r="N33" s="206">
        <f t="shared" ref="N33:N39" si="15">+B33</f>
        <v>2980.5520000000001</v>
      </c>
      <c r="O33" s="207">
        <f t="shared" si="14"/>
        <v>0.193</v>
      </c>
      <c r="P33" s="208">
        <f t="shared" si="14"/>
        <v>3416.6289999999999</v>
      </c>
      <c r="Q33" s="209">
        <f t="shared" si="14"/>
        <v>0.20058747004165156</v>
      </c>
      <c r="R33" s="210">
        <f t="shared" si="14"/>
        <v>0.14630746251030002</v>
      </c>
      <c r="S33" s="211">
        <f t="shared" si="14"/>
        <v>0.22416777160364143</v>
      </c>
    </row>
    <row r="34" spans="1:19" ht="14.4" customHeight="1" x14ac:dyDescent="0.25">
      <c r="A34" s="168" t="s">
        <v>82</v>
      </c>
      <c r="B34" s="197">
        <v>1540.6587445799998</v>
      </c>
      <c r="C34" s="198">
        <v>0.1</v>
      </c>
      <c r="D34" s="199">
        <v>1620.6731616999998</v>
      </c>
      <c r="E34" s="200">
        <v>9.5148384348961335E-2</v>
      </c>
      <c r="F34" s="173">
        <v>5.193519811021674E-2</v>
      </c>
      <c r="G34" s="174" t="s">
        <v>83</v>
      </c>
      <c r="M34" s="168" t="s">
        <v>95</v>
      </c>
      <c r="N34" s="206">
        <f t="shared" si="15"/>
        <v>1540.6587445799998</v>
      </c>
      <c r="O34" s="207">
        <f t="shared" si="14"/>
        <v>0.1</v>
      </c>
      <c r="P34" s="208">
        <f t="shared" si="14"/>
        <v>1620.6731616999998</v>
      </c>
      <c r="Q34" s="209">
        <f t="shared" si="14"/>
        <v>9.5148384348961335E-2</v>
      </c>
      <c r="R34" s="210">
        <f t="shared" si="14"/>
        <v>5.193519811021674E-2</v>
      </c>
      <c r="S34" s="211" t="str">
        <f t="shared" si="14"/>
        <v>n.a</v>
      </c>
    </row>
    <row r="35" spans="1:19" ht="14.4" customHeight="1" x14ac:dyDescent="0.25">
      <c r="A35" s="168" t="s">
        <v>84</v>
      </c>
      <c r="B35" s="197">
        <v>946.10145738941719</v>
      </c>
      <c r="C35" s="198">
        <v>6.0999999999999999E-2</v>
      </c>
      <c r="D35" s="199">
        <v>1020.7828713743804</v>
      </c>
      <c r="E35" s="200">
        <v>5.9929320283483981E-2</v>
      </c>
      <c r="F35" s="173">
        <v>7.8935946458672746E-2</v>
      </c>
      <c r="G35" s="174">
        <v>0.13713425636313437</v>
      </c>
      <c r="M35" s="168" t="s">
        <v>96</v>
      </c>
      <c r="N35" s="206">
        <f t="shared" si="15"/>
        <v>946.10145738941719</v>
      </c>
      <c r="O35" s="207">
        <f t="shared" si="14"/>
        <v>6.0999999999999999E-2</v>
      </c>
      <c r="P35" s="208">
        <f t="shared" si="14"/>
        <v>1020.7828713743804</v>
      </c>
      <c r="Q35" s="209">
        <f t="shared" si="14"/>
        <v>5.9929320283483981E-2</v>
      </c>
      <c r="R35" s="210">
        <f t="shared" si="14"/>
        <v>7.8935946458672746E-2</v>
      </c>
      <c r="S35" s="211">
        <f t="shared" si="14"/>
        <v>0.13713425636313437</v>
      </c>
    </row>
    <row r="36" spans="1:19" ht="14.4" customHeight="1" x14ac:dyDescent="0.25">
      <c r="A36" s="168" t="s">
        <v>85</v>
      </c>
      <c r="B36" s="197">
        <v>436.36599999999999</v>
      </c>
      <c r="C36" s="198">
        <v>2.8000000000000001E-2</v>
      </c>
      <c r="D36" s="199">
        <v>400.87700000000001</v>
      </c>
      <c r="E36" s="200">
        <v>2.3535157966488945E-2</v>
      </c>
      <c r="F36" s="173">
        <v>-8.1328517803861855E-2</v>
      </c>
      <c r="G36" s="174" t="s">
        <v>83</v>
      </c>
      <c r="M36" s="168" t="s">
        <v>97</v>
      </c>
      <c r="N36" s="206">
        <f t="shared" si="15"/>
        <v>436.36599999999999</v>
      </c>
      <c r="O36" s="207">
        <f t="shared" si="14"/>
        <v>2.8000000000000001E-2</v>
      </c>
      <c r="P36" s="208">
        <f t="shared" si="14"/>
        <v>400.87700000000001</v>
      </c>
      <c r="Q36" s="209">
        <f t="shared" si="14"/>
        <v>2.3535157966488945E-2</v>
      </c>
      <c r="R36" s="210">
        <f t="shared" si="14"/>
        <v>-8.1328517803861855E-2</v>
      </c>
      <c r="S36" s="211" t="str">
        <f t="shared" si="14"/>
        <v>n.a</v>
      </c>
    </row>
    <row r="37" spans="1:19" ht="14.4" customHeight="1" x14ac:dyDescent="0.25">
      <c r="A37" s="168" t="s">
        <v>86</v>
      </c>
      <c r="B37" s="197">
        <v>549.33195431754245</v>
      </c>
      <c r="C37" s="198">
        <v>3.5636356730322893E-2</v>
      </c>
      <c r="D37" s="199">
        <v>607.73917169053402</v>
      </c>
      <c r="E37" s="200">
        <v>3.5679865415476228E-2</v>
      </c>
      <c r="F37" s="173">
        <v>0.10632408494341683</v>
      </c>
      <c r="G37" s="174" t="s">
        <v>83</v>
      </c>
      <c r="M37" s="168" t="s">
        <v>98</v>
      </c>
      <c r="N37" s="206">
        <f t="shared" si="15"/>
        <v>549.33195431754245</v>
      </c>
      <c r="O37" s="207">
        <f t="shared" si="14"/>
        <v>3.5636356730322893E-2</v>
      </c>
      <c r="P37" s="208">
        <f t="shared" si="14"/>
        <v>607.73917169053402</v>
      </c>
      <c r="Q37" s="209">
        <f t="shared" si="14"/>
        <v>3.5679865415476228E-2</v>
      </c>
      <c r="R37" s="210">
        <f t="shared" si="14"/>
        <v>0.10632408494341683</v>
      </c>
      <c r="S37" s="211" t="str">
        <f t="shared" si="14"/>
        <v>n.a</v>
      </c>
    </row>
    <row r="38" spans="1:19" ht="15" customHeight="1" thickBot="1" x14ac:dyDescent="0.3">
      <c r="A38" s="175" t="s">
        <v>75</v>
      </c>
      <c r="B38" s="212">
        <v>519.94204898996213</v>
      </c>
      <c r="C38" s="213">
        <v>3.4000000000000002E-2</v>
      </c>
      <c r="D38" s="178">
        <v>490.86770604386766</v>
      </c>
      <c r="E38" s="179">
        <v>1.8818438080484751E-2</v>
      </c>
      <c r="F38" s="180">
        <v>-5.5918429760728583E-2</v>
      </c>
      <c r="G38" s="181" t="s">
        <v>83</v>
      </c>
      <c r="M38" s="175" t="s">
        <v>92</v>
      </c>
      <c r="N38" s="206">
        <f t="shared" si="15"/>
        <v>519.94204898996213</v>
      </c>
      <c r="O38" s="207">
        <f t="shared" si="14"/>
        <v>3.4000000000000002E-2</v>
      </c>
      <c r="P38" s="208">
        <f t="shared" si="14"/>
        <v>490.86770604386766</v>
      </c>
      <c r="Q38" s="209">
        <f t="shared" si="14"/>
        <v>1.8818438080484751E-2</v>
      </c>
      <c r="R38" s="210">
        <f t="shared" si="14"/>
        <v>-5.5918429760728583E-2</v>
      </c>
      <c r="S38" s="211" t="str">
        <f t="shared" si="14"/>
        <v>n.a</v>
      </c>
    </row>
    <row r="39" spans="1:19" ht="15" customHeight="1" thickBot="1" x14ac:dyDescent="0.3">
      <c r="A39" s="182" t="s">
        <v>87</v>
      </c>
      <c r="B39" s="183">
        <v>15414.93027681242</v>
      </c>
      <c r="C39" s="184">
        <v>0.99963635673032303</v>
      </c>
      <c r="D39" s="185">
        <v>17033.11278262069</v>
      </c>
      <c r="E39" s="214">
        <v>1</v>
      </c>
      <c r="F39" s="187">
        <v>0.10497501297442691</v>
      </c>
      <c r="G39" s="188">
        <v>0.12282629622031949</v>
      </c>
      <c r="M39" s="182" t="s">
        <v>87</v>
      </c>
      <c r="N39" s="215">
        <f t="shared" si="15"/>
        <v>15414.93027681242</v>
      </c>
      <c r="O39" s="216">
        <f t="shared" si="14"/>
        <v>0.99963635673032303</v>
      </c>
      <c r="P39" s="217">
        <f t="shared" si="14"/>
        <v>17033.11278262069</v>
      </c>
      <c r="Q39" s="218">
        <f t="shared" si="14"/>
        <v>1</v>
      </c>
      <c r="R39" s="219">
        <f t="shared" si="14"/>
        <v>0.10497501297442691</v>
      </c>
      <c r="S39" s="220">
        <f t="shared" si="14"/>
        <v>0.12282629622031949</v>
      </c>
    </row>
    <row r="41" spans="1:19" x14ac:dyDescent="0.25">
      <c r="A41" s="156"/>
      <c r="B41" s="727" t="s">
        <v>99</v>
      </c>
      <c r="C41" s="727"/>
      <c r="D41" s="727"/>
      <c r="E41" s="727"/>
      <c r="F41" s="727"/>
      <c r="G41" s="727"/>
      <c r="M41" s="156"/>
      <c r="N41" s="727" t="s">
        <v>102</v>
      </c>
      <c r="O41" s="727"/>
      <c r="P41" s="727"/>
      <c r="Q41" s="727"/>
      <c r="R41" s="727"/>
      <c r="S41" s="727"/>
    </row>
    <row r="42" spans="1:19" ht="12.6" thickBot="1" x14ac:dyDescent="0.3">
      <c r="A42" s="158"/>
      <c r="B42" s="158"/>
      <c r="C42" s="158"/>
      <c r="D42" s="159"/>
      <c r="E42" s="159"/>
      <c r="F42" s="159"/>
      <c r="G42" s="160"/>
      <c r="M42" s="158"/>
      <c r="N42" s="158"/>
      <c r="O42" s="158"/>
      <c r="P42" s="159"/>
      <c r="Q42" s="159"/>
      <c r="R42" s="159"/>
      <c r="S42" s="160"/>
    </row>
    <row r="43" spans="1:19" ht="12.6" thickBot="1" x14ac:dyDescent="0.3">
      <c r="A43" s="161" t="s">
        <v>66</v>
      </c>
      <c r="B43" s="221">
        <v>44926</v>
      </c>
      <c r="C43" s="163" t="s">
        <v>71</v>
      </c>
      <c r="D43" s="222">
        <v>45107</v>
      </c>
      <c r="E43" s="165" t="s">
        <v>71</v>
      </c>
      <c r="F43" s="166" t="s">
        <v>1</v>
      </c>
      <c r="G43" s="167" t="s">
        <v>2</v>
      </c>
      <c r="M43" s="161" t="s">
        <v>69</v>
      </c>
      <c r="N43" s="221">
        <v>44926</v>
      </c>
      <c r="O43" s="163" t="s">
        <v>71</v>
      </c>
      <c r="P43" s="222">
        <v>45107</v>
      </c>
      <c r="Q43" s="165" t="s">
        <v>71</v>
      </c>
      <c r="R43" s="166" t="s">
        <v>1</v>
      </c>
      <c r="S43" s="167" t="s">
        <v>2</v>
      </c>
    </row>
    <row r="44" spans="1:19" x14ac:dyDescent="0.25">
      <c r="A44" s="168" t="s">
        <v>72</v>
      </c>
      <c r="B44" s="169">
        <v>36187.065999999999</v>
      </c>
      <c r="C44" s="170">
        <v>0.52448093713505806</v>
      </c>
      <c r="D44" s="171">
        <v>39243.747000000003</v>
      </c>
      <c r="E44" s="172">
        <v>0.54141290405232667</v>
      </c>
      <c r="F44" s="173">
        <v>8.4468881782236993E-2</v>
      </c>
      <c r="G44" s="174">
        <v>0.10315125719523577</v>
      </c>
      <c r="M44" s="168" t="s">
        <v>89</v>
      </c>
      <c r="N44" s="169">
        <f>+B44</f>
        <v>36187.065999999999</v>
      </c>
      <c r="O44" s="170">
        <f t="shared" ref="O44:S48" si="16">+C44</f>
        <v>0.52448093713505806</v>
      </c>
      <c r="P44" s="171">
        <f t="shared" si="16"/>
        <v>39243.747000000003</v>
      </c>
      <c r="Q44" s="172">
        <f t="shared" si="16"/>
        <v>0.54141290405232667</v>
      </c>
      <c r="R44" s="173">
        <f t="shared" si="16"/>
        <v>8.4468881782236993E-2</v>
      </c>
      <c r="S44" s="174">
        <f t="shared" si="16"/>
        <v>0.10315125719523577</v>
      </c>
    </row>
    <row r="45" spans="1:19" x14ac:dyDescent="0.25">
      <c r="A45" s="168" t="s">
        <v>73</v>
      </c>
      <c r="B45" s="169">
        <v>19184.991000000002</v>
      </c>
      <c r="C45" s="170">
        <v>0.27805962656954991</v>
      </c>
      <c r="D45" s="171">
        <v>18579.398000000001</v>
      </c>
      <c r="E45" s="172">
        <v>0.25632429611586249</v>
      </c>
      <c r="F45" s="173">
        <v>-3.1565977800041778E-2</v>
      </c>
      <c r="G45" s="174">
        <v>1.2453433258643676E-2</v>
      </c>
      <c r="M45" s="168" t="s">
        <v>90</v>
      </c>
      <c r="N45" s="169">
        <f t="shared" ref="N45:N48" si="17">+B45</f>
        <v>19184.991000000002</v>
      </c>
      <c r="O45" s="170">
        <f t="shared" si="16"/>
        <v>0.27805962656954991</v>
      </c>
      <c r="P45" s="171">
        <f t="shared" si="16"/>
        <v>18579.398000000001</v>
      </c>
      <c r="Q45" s="172">
        <f t="shared" si="16"/>
        <v>0.25632429611586249</v>
      </c>
      <c r="R45" s="173">
        <f t="shared" si="16"/>
        <v>-3.1565977800041778E-2</v>
      </c>
      <c r="S45" s="174">
        <f t="shared" si="16"/>
        <v>1.2453433258643676E-2</v>
      </c>
    </row>
    <row r="46" spans="1:19" x14ac:dyDescent="0.25">
      <c r="A46" s="168" t="s">
        <v>74</v>
      </c>
      <c r="B46" s="169">
        <v>12694.636458867033</v>
      </c>
      <c r="C46" s="170">
        <v>0.18399101011768837</v>
      </c>
      <c r="D46" s="171">
        <v>13762.024093257034</v>
      </c>
      <c r="E46" s="172">
        <v>0.18986304824481662</v>
      </c>
      <c r="F46" s="173">
        <v>8.4081780352555535E-2</v>
      </c>
      <c r="G46" s="174">
        <v>8.4081780352555535E-2</v>
      </c>
      <c r="M46" s="168" t="s">
        <v>91</v>
      </c>
      <c r="N46" s="169">
        <f t="shared" si="17"/>
        <v>12694.636458867033</v>
      </c>
      <c r="O46" s="170">
        <f t="shared" si="16"/>
        <v>0.18399101011768837</v>
      </c>
      <c r="P46" s="171">
        <f t="shared" si="16"/>
        <v>13762.024093257034</v>
      </c>
      <c r="Q46" s="172">
        <f t="shared" si="16"/>
        <v>0.18986304824481662</v>
      </c>
      <c r="R46" s="173">
        <f t="shared" si="16"/>
        <v>8.4081780352555535E-2</v>
      </c>
      <c r="S46" s="174">
        <f t="shared" si="16"/>
        <v>8.4081780352555535E-2</v>
      </c>
    </row>
    <row r="47" spans="1:19" ht="12.6" thickBot="1" x14ac:dyDescent="0.3">
      <c r="A47" s="175" t="s">
        <v>75</v>
      </c>
      <c r="B47" s="176">
        <v>929.26700000001438</v>
      </c>
      <c r="C47" s="177">
        <v>1.3468426177703701E-2</v>
      </c>
      <c r="D47" s="178">
        <v>898.78299999997762</v>
      </c>
      <c r="E47" s="179">
        <v>1.2399751586994233E-2</v>
      </c>
      <c r="F47" s="180">
        <v>-3.2804350095329227E-2</v>
      </c>
      <c r="G47" s="181" t="s">
        <v>76</v>
      </c>
      <c r="M47" s="175" t="s">
        <v>92</v>
      </c>
      <c r="N47" s="176">
        <f t="shared" si="17"/>
        <v>929.26700000001438</v>
      </c>
      <c r="O47" s="177">
        <f t="shared" si="16"/>
        <v>1.3468426177703701E-2</v>
      </c>
      <c r="P47" s="178">
        <f t="shared" si="16"/>
        <v>898.78299999997762</v>
      </c>
      <c r="Q47" s="179">
        <f t="shared" si="16"/>
        <v>1.2399751586994233E-2</v>
      </c>
      <c r="R47" s="180">
        <f t="shared" si="16"/>
        <v>-3.2804350095329227E-2</v>
      </c>
      <c r="S47" s="181" t="str">
        <f t="shared" si="16"/>
        <v>n.a.</v>
      </c>
    </row>
    <row r="48" spans="1:19" ht="12.6" thickBot="1" x14ac:dyDescent="0.3">
      <c r="A48" s="182" t="s">
        <v>87</v>
      </c>
      <c r="B48" s="183">
        <v>68995.960458867048</v>
      </c>
      <c r="C48" s="184">
        <v>0.99999866658860315</v>
      </c>
      <c r="D48" s="185">
        <v>72483.952093257016</v>
      </c>
      <c r="E48" s="186">
        <v>1</v>
      </c>
      <c r="F48" s="187">
        <v>5.0553563008509439E-2</v>
      </c>
      <c r="G48" s="188">
        <v>7.1828986266258665E-2</v>
      </c>
      <c r="M48" s="182" t="s">
        <v>87</v>
      </c>
      <c r="N48" s="183">
        <f t="shared" si="17"/>
        <v>68995.960458867048</v>
      </c>
      <c r="O48" s="184">
        <f t="shared" si="16"/>
        <v>0.99999866658860315</v>
      </c>
      <c r="P48" s="185">
        <f t="shared" si="16"/>
        <v>72483.952093257016</v>
      </c>
      <c r="Q48" s="186">
        <f t="shared" si="16"/>
        <v>1</v>
      </c>
      <c r="R48" s="187">
        <f t="shared" si="16"/>
        <v>5.0553563008509439E-2</v>
      </c>
      <c r="S48" s="188">
        <f t="shared" si="16"/>
        <v>7.1828986266258665E-2</v>
      </c>
    </row>
    <row r="50" spans="1:19" ht="14.4" customHeight="1" x14ac:dyDescent="0.25">
      <c r="A50" s="156"/>
      <c r="B50" s="727" t="s">
        <v>100</v>
      </c>
      <c r="C50" s="727"/>
      <c r="D50" s="727"/>
      <c r="E50" s="727"/>
      <c r="F50" s="727"/>
      <c r="G50" s="727"/>
      <c r="M50" s="156"/>
      <c r="N50" s="727" t="s">
        <v>103</v>
      </c>
      <c r="O50" s="727"/>
      <c r="P50" s="727"/>
      <c r="Q50" s="727"/>
      <c r="R50" s="727"/>
      <c r="S50" s="727"/>
    </row>
    <row r="51" spans="1:19" ht="12.6" thickBot="1" x14ac:dyDescent="0.3">
      <c r="A51" s="158"/>
      <c r="B51" s="158"/>
      <c r="C51" s="158"/>
      <c r="D51" s="159"/>
      <c r="E51" s="159"/>
      <c r="F51" s="159"/>
      <c r="G51" s="160"/>
      <c r="M51" s="158"/>
      <c r="N51" s="158"/>
      <c r="O51" s="158"/>
      <c r="P51" s="159"/>
      <c r="Q51" s="159"/>
      <c r="R51" s="159"/>
      <c r="S51" s="160"/>
    </row>
    <row r="52" spans="1:19" ht="12.6" thickBot="1" x14ac:dyDescent="0.3">
      <c r="A52" s="161" t="s">
        <v>66</v>
      </c>
      <c r="B52" s="221">
        <v>44926</v>
      </c>
      <c r="C52" s="163" t="s">
        <v>101</v>
      </c>
      <c r="D52" s="222">
        <v>45107</v>
      </c>
      <c r="E52" s="165" t="s">
        <v>101</v>
      </c>
      <c r="F52" s="166" t="s">
        <v>1</v>
      </c>
      <c r="G52" s="167" t="s">
        <v>2</v>
      </c>
      <c r="M52" s="161" t="s">
        <v>69</v>
      </c>
      <c r="N52" s="221">
        <v>44926</v>
      </c>
      <c r="O52" s="163" t="s">
        <v>104</v>
      </c>
      <c r="P52" s="222">
        <v>45107</v>
      </c>
      <c r="Q52" s="165" t="s">
        <v>104</v>
      </c>
      <c r="R52" s="166" t="s">
        <v>1</v>
      </c>
      <c r="S52" s="167" t="s">
        <v>2</v>
      </c>
    </row>
    <row r="53" spans="1:19" x14ac:dyDescent="0.25">
      <c r="A53" s="168" t="s">
        <v>80</v>
      </c>
      <c r="B53" s="197">
        <v>33504.205000000002</v>
      </c>
      <c r="C53" s="170">
        <v>0.48559661721027891</v>
      </c>
      <c r="D53" s="199">
        <v>36342.775000000001</v>
      </c>
      <c r="E53" s="200">
        <v>0.50139063820970753</v>
      </c>
      <c r="F53" s="173">
        <v>8.4722798227864216E-2</v>
      </c>
      <c r="G53" s="174">
        <v>0.10506262193361815</v>
      </c>
      <c r="M53" s="223" t="s">
        <v>94</v>
      </c>
      <c r="N53" s="197">
        <f t="shared" ref="N53:N60" si="18">+B53</f>
        <v>33504.205000000002</v>
      </c>
      <c r="O53" s="170">
        <f t="shared" ref="O53:O60" si="19">+C53</f>
        <v>0.48559661721027891</v>
      </c>
      <c r="P53" s="199">
        <f t="shared" ref="P53:P60" si="20">+D53</f>
        <v>36342.775000000001</v>
      </c>
      <c r="Q53" s="200">
        <f t="shared" ref="Q53:Q60" si="21">+E53</f>
        <v>0.50139063820970753</v>
      </c>
      <c r="R53" s="173">
        <f t="shared" ref="R53:R60" si="22">+F53</f>
        <v>8.4722798227864216E-2</v>
      </c>
      <c r="S53" s="174">
        <f t="shared" ref="S53:S60" si="23">+G53</f>
        <v>0.10506262193361815</v>
      </c>
    </row>
    <row r="54" spans="1:19" x14ac:dyDescent="0.25">
      <c r="A54" s="168" t="s">
        <v>81</v>
      </c>
      <c r="B54" s="197">
        <v>17130.571</v>
      </c>
      <c r="C54" s="170">
        <v>0.24828368046579538</v>
      </c>
      <c r="D54" s="199">
        <v>15845.47</v>
      </c>
      <c r="E54" s="200">
        <v>0.21860659556219286</v>
      </c>
      <c r="F54" s="173">
        <v>-7.5017989768116911E-2</v>
      </c>
      <c r="G54" s="174">
        <v>-3.3457486902840339E-2</v>
      </c>
      <c r="M54" s="168" t="s">
        <v>81</v>
      </c>
      <c r="N54" s="197">
        <f t="shared" si="18"/>
        <v>17130.571</v>
      </c>
      <c r="O54" s="170">
        <f t="shared" si="19"/>
        <v>0.24828368046579538</v>
      </c>
      <c r="P54" s="199">
        <f t="shared" si="20"/>
        <v>15845.47</v>
      </c>
      <c r="Q54" s="200">
        <f t="shared" si="21"/>
        <v>0.21860659556219286</v>
      </c>
      <c r="R54" s="173">
        <f t="shared" si="22"/>
        <v>-7.5017989768116911E-2</v>
      </c>
      <c r="S54" s="174">
        <f t="shared" si="23"/>
        <v>-3.3457486902840339E-2</v>
      </c>
    </row>
    <row r="55" spans="1:19" x14ac:dyDescent="0.25">
      <c r="A55" s="168" t="s">
        <v>82</v>
      </c>
      <c r="B55" s="197">
        <v>5971.5535647870329</v>
      </c>
      <c r="C55" s="170">
        <v>8.6549321512047972E-2</v>
      </c>
      <c r="D55" s="199">
        <v>6106.2128174770332</v>
      </c>
      <c r="E55" s="200">
        <v>8.4242272132469403E-2</v>
      </c>
      <c r="F55" s="173">
        <v>2.2550120538825436E-2</v>
      </c>
      <c r="G55" s="174" t="s">
        <v>83</v>
      </c>
      <c r="M55" s="168" t="s">
        <v>95</v>
      </c>
      <c r="N55" s="197">
        <f t="shared" si="18"/>
        <v>5971.5535647870329</v>
      </c>
      <c r="O55" s="170">
        <f t="shared" si="19"/>
        <v>8.6549321512047972E-2</v>
      </c>
      <c r="P55" s="199">
        <f t="shared" si="20"/>
        <v>6106.2128174770332</v>
      </c>
      <c r="Q55" s="200">
        <f t="shared" si="21"/>
        <v>8.4242272132469403E-2</v>
      </c>
      <c r="R55" s="173">
        <f t="shared" si="22"/>
        <v>2.2550120538825436E-2</v>
      </c>
      <c r="S55" s="174" t="str">
        <f t="shared" si="23"/>
        <v>n.a</v>
      </c>
    </row>
    <row r="56" spans="1:19" x14ac:dyDescent="0.25">
      <c r="A56" s="168" t="s">
        <v>84</v>
      </c>
      <c r="B56" s="197">
        <v>2682.8609999999999</v>
      </c>
      <c r="C56" s="170">
        <v>3.888431992477917E-2</v>
      </c>
      <c r="D56" s="199">
        <v>2900.9720000000002</v>
      </c>
      <c r="E56" s="200">
        <v>4.0022265842619108E-2</v>
      </c>
      <c r="F56" s="173">
        <v>8.1297912936973082E-2</v>
      </c>
      <c r="G56" s="174">
        <v>7.9281680640750807E-2</v>
      </c>
      <c r="M56" s="168" t="s">
        <v>96</v>
      </c>
      <c r="N56" s="197">
        <f t="shared" si="18"/>
        <v>2682.8609999999999</v>
      </c>
      <c r="O56" s="170">
        <f t="shared" si="19"/>
        <v>3.888431992477917E-2</v>
      </c>
      <c r="P56" s="199">
        <f t="shared" si="20"/>
        <v>2900.9720000000002</v>
      </c>
      <c r="Q56" s="200">
        <f t="shared" si="21"/>
        <v>4.0022265842619108E-2</v>
      </c>
      <c r="R56" s="173">
        <f t="shared" si="22"/>
        <v>8.1297912936973082E-2</v>
      </c>
      <c r="S56" s="174">
        <f t="shared" si="23"/>
        <v>7.9281680640750807E-2</v>
      </c>
    </row>
    <row r="57" spans="1:19" x14ac:dyDescent="0.25">
      <c r="A57" s="168" t="s">
        <v>85</v>
      </c>
      <c r="B57" s="197">
        <v>2803.0659999999998</v>
      </c>
      <c r="C57" s="170">
        <v>4.0626523369742616E-2</v>
      </c>
      <c r="D57" s="199">
        <v>3776.1170000000002</v>
      </c>
      <c r="E57" s="200">
        <v>5.2095903864922979E-2</v>
      </c>
      <c r="F57" s="173">
        <v>0.34713809806832963</v>
      </c>
      <c r="G57" s="174" t="s">
        <v>83</v>
      </c>
      <c r="M57" s="168" t="s">
        <v>97</v>
      </c>
      <c r="N57" s="197">
        <f t="shared" si="18"/>
        <v>2803.0659999999998</v>
      </c>
      <c r="O57" s="170">
        <f t="shared" si="19"/>
        <v>4.0626523369742616E-2</v>
      </c>
      <c r="P57" s="199">
        <f t="shared" si="20"/>
        <v>3776.1170000000002</v>
      </c>
      <c r="Q57" s="200">
        <f t="shared" si="21"/>
        <v>5.2095903864922979E-2</v>
      </c>
      <c r="R57" s="173">
        <f t="shared" si="22"/>
        <v>0.34713809806832963</v>
      </c>
      <c r="S57" s="174" t="str">
        <f t="shared" si="23"/>
        <v>n.a</v>
      </c>
    </row>
    <row r="58" spans="1:19" x14ac:dyDescent="0.25">
      <c r="A58" s="168" t="s">
        <v>86</v>
      </c>
      <c r="B58" s="197">
        <v>3920.0168940800004</v>
      </c>
      <c r="C58" s="170">
        <v>5.6815165235897774E-2</v>
      </c>
      <c r="D58" s="199">
        <v>3879.6942757799998</v>
      </c>
      <c r="E58" s="200">
        <v>6.352487224742423E-2</v>
      </c>
      <c r="F58" s="173">
        <v>-1.0286337888210539E-2</v>
      </c>
      <c r="G58" s="174" t="s">
        <v>83</v>
      </c>
      <c r="M58" s="168" t="s">
        <v>98</v>
      </c>
      <c r="N58" s="197">
        <f t="shared" si="18"/>
        <v>3920.0168940800004</v>
      </c>
      <c r="O58" s="170">
        <f t="shared" si="19"/>
        <v>5.6815165235897774E-2</v>
      </c>
      <c r="P58" s="199">
        <f t="shared" si="20"/>
        <v>3879.6942757799998</v>
      </c>
      <c r="Q58" s="200">
        <f t="shared" si="21"/>
        <v>6.352487224742423E-2</v>
      </c>
      <c r="R58" s="173">
        <f t="shared" si="22"/>
        <v>-1.0286337888210539E-2</v>
      </c>
      <c r="S58" s="174" t="str">
        <f t="shared" si="23"/>
        <v>n.a</v>
      </c>
    </row>
    <row r="59" spans="1:19" ht="12.6" thickBot="1" x14ac:dyDescent="0.3">
      <c r="A59" s="175" t="s">
        <v>75</v>
      </c>
      <c r="B59" s="212">
        <v>2983.6870000000199</v>
      </c>
      <c r="C59" s="177">
        <v>3.3244372281458254E-2</v>
      </c>
      <c r="D59" s="178">
        <v>3632.7109999999811</v>
      </c>
      <c r="E59" s="179">
        <v>5.0117452140663869E-2</v>
      </c>
      <c r="F59" s="180">
        <v>0.21752415719207718</v>
      </c>
      <c r="G59" s="181" t="s">
        <v>83</v>
      </c>
      <c r="M59" s="175" t="s">
        <v>92</v>
      </c>
      <c r="N59" s="212">
        <f t="shared" si="18"/>
        <v>2983.6870000000199</v>
      </c>
      <c r="O59" s="177">
        <f t="shared" si="19"/>
        <v>3.3244372281458254E-2</v>
      </c>
      <c r="P59" s="178">
        <f t="shared" si="20"/>
        <v>3632.7109999999811</v>
      </c>
      <c r="Q59" s="179">
        <f t="shared" si="21"/>
        <v>5.0117452140663869E-2</v>
      </c>
      <c r="R59" s="180">
        <f t="shared" si="22"/>
        <v>0.21752415719207718</v>
      </c>
      <c r="S59" s="181" t="str">
        <f t="shared" si="23"/>
        <v>n.a</v>
      </c>
    </row>
    <row r="60" spans="1:19" ht="12.6" thickBot="1" x14ac:dyDescent="0.3">
      <c r="A60" s="182" t="s">
        <v>87</v>
      </c>
      <c r="B60" s="183">
        <v>68995.960458867048</v>
      </c>
      <c r="C60" s="184">
        <v>1</v>
      </c>
      <c r="D60" s="185">
        <v>72483.952093257016</v>
      </c>
      <c r="E60" s="186">
        <v>1</v>
      </c>
      <c r="F60" s="187">
        <v>5.0553563008509439E-2</v>
      </c>
      <c r="G60" s="188">
        <v>7.1828986266258665E-2</v>
      </c>
      <c r="M60" s="182" t="s">
        <v>87</v>
      </c>
      <c r="N60" s="183">
        <f t="shared" si="18"/>
        <v>68995.960458867048</v>
      </c>
      <c r="O60" s="184">
        <f t="shared" si="19"/>
        <v>1</v>
      </c>
      <c r="P60" s="185">
        <f t="shared" si="20"/>
        <v>72483.952093257016</v>
      </c>
      <c r="Q60" s="186">
        <f t="shared" si="21"/>
        <v>1</v>
      </c>
      <c r="R60" s="187">
        <f t="shared" si="22"/>
        <v>5.0553563008509439E-2</v>
      </c>
      <c r="S60" s="188">
        <f t="shared" si="23"/>
        <v>7.1828986266258665E-2</v>
      </c>
    </row>
    <row r="62" spans="1:19" x14ac:dyDescent="0.25">
      <c r="A62" s="121"/>
      <c r="B62" s="726" t="s">
        <v>135</v>
      </c>
      <c r="C62" s="726"/>
      <c r="D62" s="726"/>
      <c r="E62" s="726" t="s">
        <v>52</v>
      </c>
      <c r="F62" s="726"/>
      <c r="G62" s="726"/>
      <c r="M62" s="121"/>
      <c r="N62" s="726" t="s">
        <v>149</v>
      </c>
      <c r="O62" s="726"/>
      <c r="P62" s="726"/>
      <c r="Q62" s="726" t="s">
        <v>150</v>
      </c>
      <c r="R62" s="726"/>
      <c r="S62" s="726"/>
    </row>
    <row r="63" spans="1:19" ht="5.4" customHeight="1" thickBot="1" x14ac:dyDescent="0.3">
      <c r="A63" s="122"/>
      <c r="B63" s="122"/>
      <c r="C63" s="122"/>
      <c r="D63" s="122"/>
      <c r="E63" s="122"/>
      <c r="F63" s="122"/>
      <c r="G63" s="122"/>
      <c r="M63" s="122"/>
      <c r="N63" s="122"/>
      <c r="O63" s="122"/>
      <c r="P63" s="122"/>
      <c r="Q63" s="122"/>
      <c r="R63" s="122"/>
      <c r="S63" s="122"/>
    </row>
    <row r="64" spans="1:19" ht="12.6" thickBot="1" x14ac:dyDescent="0.3">
      <c r="A64" s="161" t="s">
        <v>66</v>
      </c>
      <c r="B64" s="166" t="s">
        <v>67</v>
      </c>
      <c r="C64" s="224" t="s">
        <v>68</v>
      </c>
      <c r="D64" s="166" t="s">
        <v>1</v>
      </c>
      <c r="E64" s="196" t="s">
        <v>67</v>
      </c>
      <c r="F64" s="224" t="s">
        <v>68</v>
      </c>
      <c r="G64" s="166" t="s">
        <v>1</v>
      </c>
      <c r="M64" s="161" t="s">
        <v>69</v>
      </c>
      <c r="N64" s="166" t="s">
        <v>67</v>
      </c>
      <c r="O64" s="224" t="s">
        <v>68</v>
      </c>
      <c r="P64" s="166" t="s">
        <v>1</v>
      </c>
      <c r="Q64" s="166" t="s">
        <v>67</v>
      </c>
      <c r="R64" s="224" t="s">
        <v>68</v>
      </c>
      <c r="S64" s="166" t="s">
        <v>1</v>
      </c>
    </row>
    <row r="65" spans="1:19" ht="14.4" customHeight="1" x14ac:dyDescent="0.25">
      <c r="A65" s="225" t="s">
        <v>136</v>
      </c>
      <c r="B65" s="226">
        <v>668.79759612335556</v>
      </c>
      <c r="C65" s="227">
        <v>702.79729761849455</v>
      </c>
      <c r="D65" s="228">
        <v>5.0837056969427197E-2</v>
      </c>
      <c r="E65" s="229">
        <v>433.37359612335553</v>
      </c>
      <c r="F65" s="227">
        <v>484.4654631434945</v>
      </c>
      <c r="G65" s="230">
        <v>0.11789335454944561</v>
      </c>
      <c r="M65" s="225" t="s">
        <v>123</v>
      </c>
      <c r="N65" s="226">
        <v>668.79759612335556</v>
      </c>
      <c r="O65" s="227">
        <v>702.79729761849455</v>
      </c>
      <c r="P65" s="228">
        <v>5.0837056969427197E-2</v>
      </c>
      <c r="Q65" s="229">
        <v>433.37359612335553</v>
      </c>
      <c r="R65" s="227">
        <v>484.4654631434945</v>
      </c>
      <c r="S65" s="230">
        <v>0.11789335454944561</v>
      </c>
    </row>
    <row r="66" spans="1:19" ht="14.4" customHeight="1" x14ac:dyDescent="0.25">
      <c r="A66" s="225" t="s">
        <v>137</v>
      </c>
      <c r="B66" s="226">
        <v>85.477614795747812</v>
      </c>
      <c r="C66" s="227">
        <v>161.97131167460662</v>
      </c>
      <c r="D66" s="230">
        <v>0.89489741918563781</v>
      </c>
      <c r="E66" s="231">
        <v>76.518614795747808</v>
      </c>
      <c r="F66" s="227">
        <v>153.95231167460662</v>
      </c>
      <c r="G66" s="230">
        <v>1.0119589473169848</v>
      </c>
      <c r="M66" s="225" t="s">
        <v>151</v>
      </c>
      <c r="N66" s="226">
        <v>85.477614795747812</v>
      </c>
      <c r="O66" s="227">
        <v>161.97131167460662</v>
      </c>
      <c r="P66" s="230">
        <v>0.89489741918563781</v>
      </c>
      <c r="Q66" s="231">
        <v>76.518614795747808</v>
      </c>
      <c r="R66" s="227">
        <v>153.95231167460662</v>
      </c>
      <c r="S66" s="230">
        <v>1.0119589473169848</v>
      </c>
    </row>
    <row r="67" spans="1:19" ht="14.4" customHeight="1" x14ac:dyDescent="0.25">
      <c r="A67" s="225" t="s">
        <v>134</v>
      </c>
      <c r="B67" s="226">
        <v>49.345628999999931</v>
      </c>
      <c r="C67" s="227">
        <v>53.925044</v>
      </c>
      <c r="D67" s="230">
        <v>9.2802849873492743E-2</v>
      </c>
      <c r="E67" s="231">
        <v>26.61162899999993</v>
      </c>
      <c r="F67" s="227">
        <v>29.583043999999994</v>
      </c>
      <c r="G67" s="230">
        <v>0.11165851590671405</v>
      </c>
      <c r="M67" s="225" t="s">
        <v>124</v>
      </c>
      <c r="N67" s="226">
        <v>49.345628999999931</v>
      </c>
      <c r="O67" s="227">
        <v>53.925044</v>
      </c>
      <c r="P67" s="230">
        <v>9.2802849873492743E-2</v>
      </c>
      <c r="Q67" s="231">
        <v>26.61162899999993</v>
      </c>
      <c r="R67" s="227">
        <v>29.583043999999994</v>
      </c>
      <c r="S67" s="230">
        <v>0.11165851590671405</v>
      </c>
    </row>
    <row r="68" spans="1:19" ht="14.4" customHeight="1" x14ac:dyDescent="0.25">
      <c r="A68" s="232" t="s">
        <v>138</v>
      </c>
      <c r="B68" s="233">
        <v>803.62083991910333</v>
      </c>
      <c r="C68" s="234">
        <v>918.69365329310119</v>
      </c>
      <c r="D68" s="235">
        <v>0.14319291842354631</v>
      </c>
      <c r="E68" s="236">
        <v>536.50383991910326</v>
      </c>
      <c r="F68" s="234">
        <v>668.00081881810115</v>
      </c>
      <c r="G68" s="235">
        <v>0.24509979074674604</v>
      </c>
      <c r="M68" s="232" t="s">
        <v>138</v>
      </c>
      <c r="N68" s="233">
        <v>803.62083991910333</v>
      </c>
      <c r="O68" s="234">
        <v>918.69365329310119</v>
      </c>
      <c r="P68" s="235">
        <v>0.14319291842354631</v>
      </c>
      <c r="Q68" s="236">
        <v>536.50383991910326</v>
      </c>
      <c r="R68" s="234">
        <v>668.00081881810115</v>
      </c>
      <c r="S68" s="235">
        <v>0.24509979074674604</v>
      </c>
    </row>
    <row r="69" spans="1:19" ht="14.4" customHeight="1" x14ac:dyDescent="0.25">
      <c r="A69" s="237" t="s">
        <v>139</v>
      </c>
      <c r="B69" s="3">
        <v>5.2496493677857782E-2</v>
      </c>
      <c r="C69" s="4">
        <v>5.4363395523927292E-2</v>
      </c>
      <c r="D69" s="5"/>
      <c r="E69" s="6">
        <v>3.5047088180658457E-2</v>
      </c>
      <c r="F69" s="4">
        <v>3.9528729292450882E-2</v>
      </c>
      <c r="G69" s="5"/>
      <c r="M69" s="237" t="s">
        <v>152</v>
      </c>
      <c r="N69" s="3">
        <v>5.2496493677857782E-2</v>
      </c>
      <c r="O69" s="4">
        <v>5.4363395523927292E-2</v>
      </c>
      <c r="P69" s="5"/>
      <c r="Q69" s="6">
        <v>3.5047088180658457E-2</v>
      </c>
      <c r="R69" s="4">
        <v>3.9528729292450882E-2</v>
      </c>
      <c r="S69" s="5"/>
    </row>
    <row r="70" spans="1:19" ht="14.4" customHeight="1" x14ac:dyDescent="0.25">
      <c r="A70" s="238" t="s">
        <v>140</v>
      </c>
      <c r="B70" s="226">
        <v>12.587076620896937</v>
      </c>
      <c r="C70" s="227">
        <v>15.782750601897419</v>
      </c>
      <c r="D70" s="230">
        <v>0.25388532041626388</v>
      </c>
      <c r="E70" s="239">
        <v>10.476076620896947</v>
      </c>
      <c r="F70" s="227">
        <v>-2.7272493981025718</v>
      </c>
      <c r="G70" s="230" t="s">
        <v>76</v>
      </c>
      <c r="M70" s="238" t="s">
        <v>153</v>
      </c>
      <c r="N70" s="226">
        <v>12.587076620896937</v>
      </c>
      <c r="O70" s="227">
        <v>15.782750601897419</v>
      </c>
      <c r="P70" s="230">
        <v>0.25388532041626388</v>
      </c>
      <c r="Q70" s="239">
        <v>10.476076620896947</v>
      </c>
      <c r="R70" s="227">
        <v>-2.7272493981025718</v>
      </c>
      <c r="S70" s="230" t="s">
        <v>76</v>
      </c>
    </row>
    <row r="71" spans="1:19" ht="15" customHeight="1" thickBot="1" x14ac:dyDescent="0.3">
      <c r="A71" s="240" t="s">
        <v>87</v>
      </c>
      <c r="B71" s="241">
        <v>816.20791654000027</v>
      </c>
      <c r="C71" s="242">
        <v>934.47640389499861</v>
      </c>
      <c r="D71" s="243">
        <v>0.14489995129715494</v>
      </c>
      <c r="E71" s="244">
        <v>546.9799165400002</v>
      </c>
      <c r="F71" s="242">
        <v>665.27356941999858</v>
      </c>
      <c r="G71" s="243">
        <v>0.21626690359726886</v>
      </c>
      <c r="M71" s="240" t="s">
        <v>87</v>
      </c>
      <c r="N71" s="241">
        <v>816.20791654000027</v>
      </c>
      <c r="O71" s="242">
        <v>934.47640389499861</v>
      </c>
      <c r="P71" s="243">
        <v>0.14489995129715494</v>
      </c>
      <c r="Q71" s="244">
        <v>546.9799165400002</v>
      </c>
      <c r="R71" s="242">
        <v>665.27356941999858</v>
      </c>
      <c r="S71" s="243">
        <v>0.21626690359726886</v>
      </c>
    </row>
    <row r="73" spans="1:19" x14ac:dyDescent="0.25">
      <c r="A73" s="156"/>
      <c r="B73" s="726" t="s">
        <v>141</v>
      </c>
      <c r="C73" s="726"/>
      <c r="D73" s="726"/>
      <c r="M73" s="156"/>
      <c r="N73" s="726" t="s">
        <v>154</v>
      </c>
      <c r="O73" s="726"/>
      <c r="P73" s="726"/>
    </row>
    <row r="74" spans="1:19" ht="12.6" thickBot="1" x14ac:dyDescent="0.3">
      <c r="A74" s="158"/>
      <c r="B74" s="158"/>
      <c r="C74" s="158"/>
      <c r="D74" s="245"/>
      <c r="M74" s="158"/>
      <c r="N74" s="158"/>
      <c r="O74" s="158"/>
      <c r="P74" s="245"/>
    </row>
    <row r="75" spans="1:19" ht="12.6" thickBot="1" x14ac:dyDescent="0.3">
      <c r="A75" s="161" t="s">
        <v>66</v>
      </c>
      <c r="B75" s="166" t="s">
        <v>67</v>
      </c>
      <c r="C75" s="224" t="s">
        <v>68</v>
      </c>
      <c r="D75" s="166" t="s">
        <v>1</v>
      </c>
      <c r="M75" s="246" t="s">
        <v>69</v>
      </c>
      <c r="N75" s="166" t="s">
        <v>67</v>
      </c>
      <c r="O75" s="224" t="s">
        <v>68</v>
      </c>
      <c r="P75" s="166" t="s">
        <v>1</v>
      </c>
    </row>
    <row r="76" spans="1:19" ht="14.4" customHeight="1" x14ac:dyDescent="0.25">
      <c r="A76" s="225" t="s">
        <v>142</v>
      </c>
      <c r="B76" s="226">
        <v>86.805785050000026</v>
      </c>
      <c r="C76" s="227">
        <v>138.30825189000004</v>
      </c>
      <c r="D76" s="230">
        <v>0.59330684942639089</v>
      </c>
      <c r="M76" s="247" t="s">
        <v>155</v>
      </c>
      <c r="N76" s="226">
        <f>+B76</f>
        <v>86.805785050000026</v>
      </c>
      <c r="O76" s="227">
        <f t="shared" ref="O76:P82" si="24">+C76</f>
        <v>138.30825189000004</v>
      </c>
      <c r="P76" s="230">
        <f t="shared" si="24"/>
        <v>0.59330684942639089</v>
      </c>
    </row>
    <row r="77" spans="1:19" ht="14.4" customHeight="1" x14ac:dyDescent="0.25">
      <c r="A77" s="238" t="s">
        <v>143</v>
      </c>
      <c r="B77" s="248">
        <v>-221.48278505000005</v>
      </c>
      <c r="C77" s="249">
        <v>-318.76840089000001</v>
      </c>
      <c r="D77" s="5">
        <v>0.43924685080168913</v>
      </c>
      <c r="M77" s="225" t="s">
        <v>156</v>
      </c>
      <c r="N77" s="248">
        <f t="shared" ref="N77:N82" si="25">+B77</f>
        <v>-221.48278505000005</v>
      </c>
      <c r="O77" s="249">
        <f t="shared" si="24"/>
        <v>-318.76840089000001</v>
      </c>
      <c r="P77" s="5">
        <f t="shared" si="24"/>
        <v>0.43924685080168913</v>
      </c>
    </row>
    <row r="78" spans="1:19" ht="14.4" customHeight="1" x14ac:dyDescent="0.25">
      <c r="A78" s="250" t="s">
        <v>144</v>
      </c>
      <c r="B78" s="251">
        <v>-134.67700000000002</v>
      </c>
      <c r="C78" s="252">
        <v>-180.46014899999997</v>
      </c>
      <c r="D78" s="253">
        <v>0.3399477936098958</v>
      </c>
      <c r="M78" s="254" t="s">
        <v>157</v>
      </c>
      <c r="N78" s="251">
        <f t="shared" si="25"/>
        <v>-134.67700000000002</v>
      </c>
      <c r="O78" s="252">
        <f t="shared" si="24"/>
        <v>-180.46014899999997</v>
      </c>
      <c r="P78" s="253">
        <f t="shared" si="24"/>
        <v>0.3399477936098958</v>
      </c>
    </row>
    <row r="79" spans="1:19" ht="14.4" customHeight="1" x14ac:dyDescent="0.25">
      <c r="A79" s="225" t="s">
        <v>145</v>
      </c>
      <c r="B79" s="226">
        <v>21.234000000000002</v>
      </c>
      <c r="C79" s="227">
        <v>-2.4153400000000005</v>
      </c>
      <c r="D79" s="230" t="s">
        <v>76</v>
      </c>
      <c r="M79" s="255" t="s">
        <v>158</v>
      </c>
      <c r="N79" s="226">
        <f t="shared" si="25"/>
        <v>21.234000000000002</v>
      </c>
      <c r="O79" s="227">
        <f t="shared" si="24"/>
        <v>-2.4153400000000005</v>
      </c>
      <c r="P79" s="230" t="str">
        <f t="shared" si="24"/>
        <v>n.a.</v>
      </c>
    </row>
    <row r="80" spans="1:19" ht="14.4" customHeight="1" x14ac:dyDescent="0.25">
      <c r="A80" s="225" t="s">
        <v>48</v>
      </c>
      <c r="B80" s="226">
        <v>31.558</v>
      </c>
      <c r="C80" s="227">
        <v>200.05800000000002</v>
      </c>
      <c r="D80" s="230" t="s">
        <v>76</v>
      </c>
      <c r="M80" s="225" t="s">
        <v>159</v>
      </c>
      <c r="N80" s="226">
        <f t="shared" si="25"/>
        <v>31.558</v>
      </c>
      <c r="O80" s="227">
        <f t="shared" si="24"/>
        <v>200.05800000000002</v>
      </c>
      <c r="P80" s="230" t="str">
        <f t="shared" si="24"/>
        <v>n.a.</v>
      </c>
    </row>
    <row r="81" spans="1:16" ht="14.4" customHeight="1" x14ac:dyDescent="0.25">
      <c r="A81" s="238" t="s">
        <v>49</v>
      </c>
      <c r="B81" s="248">
        <v>-4.6209999999999996</v>
      </c>
      <c r="C81" s="249">
        <v>-69.302559000000002</v>
      </c>
      <c r="D81" s="5" t="s">
        <v>76</v>
      </c>
      <c r="M81" s="225" t="s">
        <v>160</v>
      </c>
      <c r="N81" s="248">
        <f t="shared" si="25"/>
        <v>-4.6209999999999996</v>
      </c>
      <c r="O81" s="249">
        <f t="shared" si="24"/>
        <v>-69.302559000000002</v>
      </c>
      <c r="P81" s="5" t="str">
        <f t="shared" si="24"/>
        <v>n.a.</v>
      </c>
    </row>
    <row r="82" spans="1:16" ht="15" customHeight="1" thickBot="1" x14ac:dyDescent="0.3">
      <c r="A82" s="256" t="s">
        <v>50</v>
      </c>
      <c r="B82" s="257">
        <v>-86.506000000000014</v>
      </c>
      <c r="C82" s="258">
        <v>-52.12004799999994</v>
      </c>
      <c r="D82" s="259">
        <v>-0.3974978845398015</v>
      </c>
      <c r="M82" s="240" t="s">
        <v>161</v>
      </c>
      <c r="N82" s="257">
        <f t="shared" si="25"/>
        <v>-86.506000000000014</v>
      </c>
      <c r="O82" s="258">
        <f t="shared" si="24"/>
        <v>-52.12004799999994</v>
      </c>
      <c r="P82" s="259">
        <f t="shared" si="24"/>
        <v>-0.3974978845398015</v>
      </c>
    </row>
    <row r="84" spans="1:16" x14ac:dyDescent="0.25">
      <c r="A84" s="121"/>
      <c r="B84" s="726" t="s">
        <v>146</v>
      </c>
      <c r="C84" s="726"/>
      <c r="D84" s="726"/>
      <c r="M84" s="121"/>
      <c r="N84" s="726" t="s">
        <v>162</v>
      </c>
      <c r="O84" s="726"/>
      <c r="P84" s="726"/>
    </row>
    <row r="85" spans="1:16" ht="5.4" customHeight="1" thickBot="1" x14ac:dyDescent="0.3">
      <c r="A85" s="122"/>
      <c r="B85" s="122"/>
      <c r="C85" s="122"/>
      <c r="D85" s="122"/>
      <c r="M85" s="122"/>
      <c r="N85" s="122"/>
      <c r="O85" s="122"/>
      <c r="P85" s="122"/>
    </row>
    <row r="86" spans="1:16" ht="12.6" thickBot="1" x14ac:dyDescent="0.3">
      <c r="A86" s="161" t="s">
        <v>66</v>
      </c>
      <c r="B86" s="166" t="s">
        <v>67</v>
      </c>
      <c r="C86" s="224" t="s">
        <v>68</v>
      </c>
      <c r="D86" s="166" t="s">
        <v>1</v>
      </c>
      <c r="M86" s="161" t="s">
        <v>69</v>
      </c>
      <c r="N86" s="166" t="s">
        <v>67</v>
      </c>
      <c r="O86" s="224" t="s">
        <v>68</v>
      </c>
      <c r="P86" s="166" t="s">
        <v>1</v>
      </c>
    </row>
    <row r="87" spans="1:16" x14ac:dyDescent="0.25">
      <c r="A87" s="225" t="s">
        <v>136</v>
      </c>
      <c r="B87" s="226">
        <v>170.42579098335563</v>
      </c>
      <c r="C87" s="227">
        <v>212.86089977015206</v>
      </c>
      <c r="D87" s="230">
        <v>0.24899464184350362</v>
      </c>
      <c r="M87" s="225" t="s">
        <v>123</v>
      </c>
      <c r="N87" s="226">
        <f>+B87</f>
        <v>170.42579098335563</v>
      </c>
      <c r="O87" s="227">
        <f t="shared" ref="O87:P94" si="26">+C87</f>
        <v>212.86089977015206</v>
      </c>
      <c r="P87" s="230">
        <f t="shared" si="26"/>
        <v>0.24899464184350362</v>
      </c>
    </row>
    <row r="88" spans="1:16" x14ac:dyDescent="0.25">
      <c r="A88" s="225" t="s">
        <v>137</v>
      </c>
      <c r="B88" s="226">
        <v>79.399049865747813</v>
      </c>
      <c r="C88" s="227">
        <v>108.94883157460666</v>
      </c>
      <c r="D88" s="230">
        <v>0.37216795111305756</v>
      </c>
      <c r="M88" s="225" t="s">
        <v>151</v>
      </c>
      <c r="N88" s="226">
        <f t="shared" ref="N88:N94" si="27">+B88</f>
        <v>79.399049865747813</v>
      </c>
      <c r="O88" s="227">
        <f t="shared" si="26"/>
        <v>108.94883157460666</v>
      </c>
      <c r="P88" s="230">
        <f t="shared" si="26"/>
        <v>0.37216795111305756</v>
      </c>
    </row>
    <row r="89" spans="1:16" ht="12.6" thickBot="1" x14ac:dyDescent="0.3">
      <c r="A89" s="260" t="s">
        <v>134</v>
      </c>
      <c r="B89" s="261">
        <v>15.57122174999993</v>
      </c>
      <c r="C89" s="262">
        <v>15.801032999999993</v>
      </c>
      <c r="D89" s="263">
        <v>1.4758716669105665E-2</v>
      </c>
      <c r="M89" s="260" t="s">
        <v>124</v>
      </c>
      <c r="N89" s="261">
        <f t="shared" si="27"/>
        <v>15.57122174999993</v>
      </c>
      <c r="O89" s="262">
        <f t="shared" si="26"/>
        <v>15.801032999999993</v>
      </c>
      <c r="P89" s="263">
        <f t="shared" si="26"/>
        <v>1.4758716669105665E-2</v>
      </c>
    </row>
    <row r="90" spans="1:16" ht="12.6" thickBot="1" x14ac:dyDescent="0.3">
      <c r="A90" s="264" t="s">
        <v>147</v>
      </c>
      <c r="B90" s="257">
        <v>265.3960625991034</v>
      </c>
      <c r="C90" s="258">
        <v>337.61076434475871</v>
      </c>
      <c r="D90" s="265">
        <v>0.27210163194749404</v>
      </c>
      <c r="M90" s="264" t="s">
        <v>163</v>
      </c>
      <c r="N90" s="257">
        <f t="shared" si="27"/>
        <v>265.3960625991034</v>
      </c>
      <c r="O90" s="258">
        <f t="shared" si="26"/>
        <v>337.61076434475871</v>
      </c>
      <c r="P90" s="265">
        <f t="shared" si="26"/>
        <v>0.27210163194749404</v>
      </c>
    </row>
    <row r="91" spans="1:16" ht="12.6" thickBot="1" x14ac:dyDescent="0.3">
      <c r="A91" s="266" t="s">
        <v>140</v>
      </c>
      <c r="B91" s="267">
        <v>64.73907662089681</v>
      </c>
      <c r="C91" s="268">
        <v>47.62775060189739</v>
      </c>
      <c r="D91" s="269" t="s">
        <v>83</v>
      </c>
      <c r="M91" s="266" t="s">
        <v>153</v>
      </c>
      <c r="N91" s="267">
        <f t="shared" si="27"/>
        <v>64.73907662089681</v>
      </c>
      <c r="O91" s="268">
        <f t="shared" si="26"/>
        <v>47.62775060189739</v>
      </c>
      <c r="P91" s="269" t="str">
        <f t="shared" si="26"/>
        <v>n.a</v>
      </c>
    </row>
    <row r="92" spans="1:16" ht="12.6" thickBot="1" x14ac:dyDescent="0.3">
      <c r="A92" s="264" t="s">
        <v>56</v>
      </c>
      <c r="B92" s="257">
        <v>330.13513922000021</v>
      </c>
      <c r="C92" s="258">
        <v>385.2385149466561</v>
      </c>
      <c r="D92" s="265">
        <v>0.16691157402040524</v>
      </c>
      <c r="M92" s="264" t="s">
        <v>164</v>
      </c>
      <c r="N92" s="257">
        <f t="shared" si="27"/>
        <v>330.13513922000021</v>
      </c>
      <c r="O92" s="258">
        <f t="shared" si="26"/>
        <v>385.2385149466561</v>
      </c>
      <c r="P92" s="265">
        <f t="shared" si="26"/>
        <v>0.16691157402040524</v>
      </c>
    </row>
    <row r="93" spans="1:16" ht="12.6" thickBot="1" x14ac:dyDescent="0.3">
      <c r="A93" s="266" t="s">
        <v>148</v>
      </c>
      <c r="B93" s="270">
        <v>3294</v>
      </c>
      <c r="C93" s="271">
        <v>65</v>
      </c>
      <c r="D93" s="269" t="s">
        <v>83</v>
      </c>
      <c r="M93" s="266" t="s">
        <v>165</v>
      </c>
      <c r="N93" s="270">
        <f t="shared" si="27"/>
        <v>3294</v>
      </c>
      <c r="O93" s="271">
        <f t="shared" si="26"/>
        <v>65</v>
      </c>
      <c r="P93" s="269" t="str">
        <f t="shared" si="26"/>
        <v>n.a</v>
      </c>
    </row>
    <row r="94" spans="1:16" ht="12.6" thickBot="1" x14ac:dyDescent="0.3">
      <c r="A94" s="264" t="s">
        <v>12</v>
      </c>
      <c r="B94" s="257">
        <v>330.13513922000021</v>
      </c>
      <c r="C94" s="258">
        <v>385.2385149466561</v>
      </c>
      <c r="D94" s="265">
        <v>0.16691157402040524</v>
      </c>
      <c r="M94" s="264" t="s">
        <v>21</v>
      </c>
      <c r="N94" s="257">
        <f t="shared" si="27"/>
        <v>330.13513922000021</v>
      </c>
      <c r="O94" s="258">
        <f t="shared" si="26"/>
        <v>385.2385149466561</v>
      </c>
      <c r="P94" s="265">
        <f t="shared" si="26"/>
        <v>0.16691157402040524</v>
      </c>
    </row>
    <row r="96" spans="1:16" x14ac:dyDescent="0.25">
      <c r="A96" s="272"/>
      <c r="B96" s="716" t="s">
        <v>166</v>
      </c>
      <c r="C96" s="716"/>
      <c r="D96" s="716"/>
      <c r="M96" s="272"/>
      <c r="N96" s="716" t="s">
        <v>191</v>
      </c>
      <c r="O96" s="716"/>
      <c r="P96" s="716"/>
    </row>
    <row r="97" spans="1:16" ht="12.6" thickBot="1" x14ac:dyDescent="0.3">
      <c r="A97" s="274"/>
      <c r="B97" s="275"/>
      <c r="C97" s="276"/>
      <c r="D97" s="276"/>
      <c r="M97" s="274"/>
      <c r="N97" s="275"/>
      <c r="O97" s="276"/>
      <c r="P97" s="276"/>
    </row>
    <row r="98" spans="1:16" ht="12.6" thickBot="1" x14ac:dyDescent="0.3">
      <c r="A98" s="277" t="s">
        <v>66</v>
      </c>
      <c r="B98" s="278"/>
      <c r="C98" s="279">
        <v>44926</v>
      </c>
      <c r="D98" s="280">
        <v>45107</v>
      </c>
      <c r="M98" s="277" t="s">
        <v>69</v>
      </c>
      <c r="N98" s="278"/>
      <c r="O98" s="279">
        <v>44926</v>
      </c>
      <c r="P98" s="280">
        <v>45107</v>
      </c>
    </row>
    <row r="99" spans="1:16" ht="12.6" thickBot="1" x14ac:dyDescent="0.3">
      <c r="A99" s="281" t="s">
        <v>167</v>
      </c>
      <c r="B99" s="282"/>
      <c r="C99" s="283">
        <v>14389.862999999999</v>
      </c>
      <c r="D99" s="284">
        <v>13900.833999999999</v>
      </c>
      <c r="M99" s="281" t="s">
        <v>192</v>
      </c>
      <c r="N99" s="282"/>
      <c r="O99" s="283">
        <f>+C99</f>
        <v>14389.862999999999</v>
      </c>
      <c r="P99" s="284">
        <f>+D99</f>
        <v>13900.833999999999</v>
      </c>
    </row>
    <row r="100" spans="1:16" x14ac:dyDescent="0.25">
      <c r="A100" s="285" t="s">
        <v>168</v>
      </c>
      <c r="B100" s="286"/>
      <c r="C100" s="287">
        <v>2490.1889999999999</v>
      </c>
      <c r="D100" s="288">
        <v>2420.2080000000001</v>
      </c>
      <c r="M100" s="285" t="s">
        <v>193</v>
      </c>
      <c r="N100" s="286"/>
      <c r="O100" s="287">
        <f t="shared" ref="O100:O123" si="28">+C100</f>
        <v>2490.1889999999999</v>
      </c>
      <c r="P100" s="288">
        <f t="shared" ref="P100:P123" si="29">+D100</f>
        <v>2420.2080000000001</v>
      </c>
    </row>
    <row r="101" spans="1:16" x14ac:dyDescent="0.25">
      <c r="A101" s="285" t="s">
        <v>169</v>
      </c>
      <c r="B101" s="289"/>
      <c r="C101" s="287">
        <v>6374.9340000000002</v>
      </c>
      <c r="D101" s="288">
        <v>5936.1819999999998</v>
      </c>
      <c r="M101" s="285" t="s">
        <v>194</v>
      </c>
      <c r="N101" s="289"/>
      <c r="O101" s="287">
        <f t="shared" si="28"/>
        <v>6374.9340000000002</v>
      </c>
      <c r="P101" s="288">
        <f t="shared" si="29"/>
        <v>5936.1819999999998</v>
      </c>
    </row>
    <row r="102" spans="1:16" x14ac:dyDescent="0.25">
      <c r="A102" s="285" t="s">
        <v>170</v>
      </c>
      <c r="B102" s="289"/>
      <c r="C102" s="287">
        <v>4685.473</v>
      </c>
      <c r="D102" s="288">
        <v>4722.116</v>
      </c>
      <c r="M102" s="285" t="s">
        <v>195</v>
      </c>
      <c r="N102" s="289"/>
      <c r="O102" s="287">
        <f t="shared" si="28"/>
        <v>4685.473</v>
      </c>
      <c r="P102" s="288">
        <f t="shared" si="29"/>
        <v>4722.116</v>
      </c>
    </row>
    <row r="103" spans="1:16" ht="12.6" thickBot="1" x14ac:dyDescent="0.3">
      <c r="A103" s="290" t="s">
        <v>171</v>
      </c>
      <c r="B103" s="291"/>
      <c r="C103" s="292">
        <v>839.26700000000005</v>
      </c>
      <c r="D103" s="293">
        <v>822.32799999999997</v>
      </c>
      <c r="M103" s="290" t="s">
        <v>196</v>
      </c>
      <c r="N103" s="291"/>
      <c r="O103" s="292">
        <f t="shared" si="28"/>
        <v>839.26700000000005</v>
      </c>
      <c r="P103" s="293">
        <f t="shared" si="29"/>
        <v>822.32799999999997</v>
      </c>
    </row>
    <row r="104" spans="1:16" ht="12.6" thickBot="1" x14ac:dyDescent="0.3">
      <c r="A104" s="281" t="s">
        <v>172</v>
      </c>
      <c r="B104" s="294"/>
      <c r="C104" s="295">
        <v>2716.1970000000001</v>
      </c>
      <c r="D104" s="296">
        <v>2718.4050000000002</v>
      </c>
      <c r="M104" s="281" t="s">
        <v>197</v>
      </c>
      <c r="N104" s="294"/>
      <c r="O104" s="295">
        <f t="shared" si="28"/>
        <v>2716.1970000000001</v>
      </c>
      <c r="P104" s="296">
        <f t="shared" si="29"/>
        <v>2718.4050000000002</v>
      </c>
    </row>
    <row r="105" spans="1:16" ht="12.6" thickBot="1" x14ac:dyDescent="0.3">
      <c r="A105" s="281" t="s">
        <v>173</v>
      </c>
      <c r="B105" s="297"/>
      <c r="C105" s="298">
        <v>-4869.1670000000004</v>
      </c>
      <c r="D105" s="299">
        <v>-3865.07</v>
      </c>
      <c r="M105" s="281" t="s">
        <v>198</v>
      </c>
      <c r="N105" s="297"/>
      <c r="O105" s="298">
        <f t="shared" si="28"/>
        <v>-4869.1670000000004</v>
      </c>
      <c r="P105" s="299">
        <f t="shared" si="29"/>
        <v>-3865.07</v>
      </c>
    </row>
    <row r="106" spans="1:16" ht="12.6" thickBot="1" x14ac:dyDescent="0.3">
      <c r="A106" s="300" t="s">
        <v>174</v>
      </c>
      <c r="B106" s="300"/>
      <c r="C106" s="301">
        <v>12236.892999999996</v>
      </c>
      <c r="D106" s="301">
        <v>12754.168999999998</v>
      </c>
      <c r="M106" s="300" t="s">
        <v>199</v>
      </c>
      <c r="N106" s="300"/>
      <c r="O106" s="301">
        <f t="shared" si="28"/>
        <v>12236.892999999996</v>
      </c>
      <c r="P106" s="301">
        <f t="shared" si="29"/>
        <v>12754.168999999998</v>
      </c>
    </row>
    <row r="107" spans="1:16" ht="12.6" thickBot="1" x14ac:dyDescent="0.3">
      <c r="A107" s="281" t="s">
        <v>175</v>
      </c>
      <c r="B107" s="302"/>
      <c r="C107" s="303">
        <v>6375.8760000000002</v>
      </c>
      <c r="D107" s="304">
        <v>6014.5169999999998</v>
      </c>
      <c r="M107" s="281" t="s">
        <v>200</v>
      </c>
      <c r="N107" s="302"/>
      <c r="O107" s="303">
        <f t="shared" si="28"/>
        <v>6375.8760000000002</v>
      </c>
      <c r="P107" s="304">
        <f t="shared" si="29"/>
        <v>6014.5169999999998</v>
      </c>
    </row>
    <row r="108" spans="1:16" x14ac:dyDescent="0.25">
      <c r="A108" s="305" t="s">
        <v>176</v>
      </c>
      <c r="B108" s="306"/>
      <c r="C108" s="287">
        <v>5166.4390000000003</v>
      </c>
      <c r="D108" s="288">
        <v>4803.4679999999998</v>
      </c>
      <c r="M108" s="305" t="s">
        <v>176</v>
      </c>
      <c r="N108" s="306"/>
      <c r="O108" s="287">
        <f t="shared" si="28"/>
        <v>5166.4390000000003</v>
      </c>
      <c r="P108" s="288">
        <f t="shared" si="29"/>
        <v>4803.4679999999998</v>
      </c>
    </row>
    <row r="109" spans="1:16" x14ac:dyDescent="0.25">
      <c r="A109" s="305" t="s">
        <v>177</v>
      </c>
      <c r="B109" s="306"/>
      <c r="C109" s="287">
        <v>380.95600000000002</v>
      </c>
      <c r="D109" s="288">
        <v>474.56599999999997</v>
      </c>
      <c r="M109" s="305" t="s">
        <v>177</v>
      </c>
      <c r="N109" s="306"/>
      <c r="O109" s="287">
        <f t="shared" si="28"/>
        <v>380.95600000000002</v>
      </c>
      <c r="P109" s="288">
        <f t="shared" si="29"/>
        <v>474.56599999999997</v>
      </c>
    </row>
    <row r="110" spans="1:16" ht="12.6" thickBot="1" x14ac:dyDescent="0.3">
      <c r="A110" s="290" t="s">
        <v>178</v>
      </c>
      <c r="B110" s="307"/>
      <c r="C110" s="292">
        <v>828.48099999999999</v>
      </c>
      <c r="D110" s="293">
        <v>737.48299999999995</v>
      </c>
      <c r="M110" s="290" t="s">
        <v>178</v>
      </c>
      <c r="N110" s="307"/>
      <c r="O110" s="292">
        <f t="shared" si="28"/>
        <v>828.48099999999999</v>
      </c>
      <c r="P110" s="293">
        <f t="shared" si="29"/>
        <v>737.48299999999995</v>
      </c>
    </row>
    <row r="111" spans="1:16" ht="12.6" thickBot="1" x14ac:dyDescent="0.3">
      <c r="A111" s="281" t="s">
        <v>179</v>
      </c>
      <c r="B111" s="297"/>
      <c r="C111" s="283">
        <v>6085.0239999999994</v>
      </c>
      <c r="D111" s="284">
        <v>5341.8690000000006</v>
      </c>
      <c r="M111" s="281" t="s">
        <v>201</v>
      </c>
      <c r="N111" s="297"/>
      <c r="O111" s="283">
        <f t="shared" si="28"/>
        <v>6085.0239999999994</v>
      </c>
      <c r="P111" s="284">
        <f t="shared" si="29"/>
        <v>5341.8690000000006</v>
      </c>
    </row>
    <row r="112" spans="1:16" x14ac:dyDescent="0.25">
      <c r="A112" s="285" t="s">
        <v>180</v>
      </c>
      <c r="B112" s="306"/>
      <c r="C112" s="308">
        <v>3479.4760000000001</v>
      </c>
      <c r="D112" s="309">
        <v>2808.9090000000001</v>
      </c>
      <c r="M112" s="285" t="s">
        <v>202</v>
      </c>
      <c r="N112" s="306"/>
      <c r="O112" s="308">
        <f t="shared" si="28"/>
        <v>3479.4760000000001</v>
      </c>
      <c r="P112" s="309">
        <f t="shared" si="29"/>
        <v>2808.9090000000001</v>
      </c>
    </row>
    <row r="113" spans="1:18" ht="12.6" thickBot="1" x14ac:dyDescent="0.3">
      <c r="A113" s="310" t="s">
        <v>181</v>
      </c>
      <c r="B113" s="307"/>
      <c r="C113" s="311">
        <v>2605.5479999999998</v>
      </c>
      <c r="D113" s="312">
        <v>2532.96</v>
      </c>
      <c r="M113" s="310" t="s">
        <v>203</v>
      </c>
      <c r="N113" s="307"/>
      <c r="O113" s="311">
        <f t="shared" si="28"/>
        <v>2605.5479999999998</v>
      </c>
      <c r="P113" s="312">
        <f t="shared" si="29"/>
        <v>2532.96</v>
      </c>
    </row>
    <row r="114" spans="1:18" ht="12.6" thickBot="1" x14ac:dyDescent="0.3">
      <c r="A114" s="281" t="s">
        <v>182</v>
      </c>
      <c r="B114" s="297"/>
      <c r="C114" s="283">
        <v>8878.2710000000006</v>
      </c>
      <c r="D114" s="284">
        <v>8692.121915395408</v>
      </c>
      <c r="M114" s="281" t="s">
        <v>204</v>
      </c>
      <c r="N114" s="297"/>
      <c r="O114" s="283">
        <f t="shared" si="28"/>
        <v>8878.2710000000006</v>
      </c>
      <c r="P114" s="284">
        <f t="shared" si="29"/>
        <v>8692.121915395408</v>
      </c>
    </row>
    <row r="115" spans="1:18" x14ac:dyDescent="0.25">
      <c r="A115" s="285" t="s">
        <v>183</v>
      </c>
      <c r="B115" s="306"/>
      <c r="C115" s="308">
        <v>205.476</v>
      </c>
      <c r="D115" s="309">
        <v>192.88</v>
      </c>
      <c r="M115" s="285" t="s">
        <v>205</v>
      </c>
      <c r="N115" s="306"/>
      <c r="O115" s="308">
        <f t="shared" si="28"/>
        <v>205.476</v>
      </c>
      <c r="P115" s="309">
        <f t="shared" si="29"/>
        <v>192.88</v>
      </c>
    </row>
    <row r="116" spans="1:18" x14ac:dyDescent="0.25">
      <c r="A116" s="285" t="s">
        <v>184</v>
      </c>
      <c r="B116" s="306"/>
      <c r="C116" s="308">
        <v>3920.9</v>
      </c>
      <c r="D116" s="309">
        <v>3929.71276966</v>
      </c>
      <c r="M116" s="285" t="s">
        <v>206</v>
      </c>
      <c r="N116" s="306"/>
      <c r="O116" s="308">
        <f t="shared" si="28"/>
        <v>3920.9</v>
      </c>
      <c r="P116" s="309">
        <f t="shared" si="29"/>
        <v>3929.71276966</v>
      </c>
    </row>
    <row r="117" spans="1:18" ht="12.6" thickBot="1" x14ac:dyDescent="0.3">
      <c r="A117" s="310" t="s">
        <v>185</v>
      </c>
      <c r="B117" s="307"/>
      <c r="C117" s="311">
        <v>4751.8950000000004</v>
      </c>
      <c r="D117" s="312">
        <v>4569.5291457354078</v>
      </c>
      <c r="M117" s="310" t="s">
        <v>207</v>
      </c>
      <c r="N117" s="307"/>
      <c r="O117" s="311">
        <f t="shared" si="28"/>
        <v>4751.8950000000004</v>
      </c>
      <c r="P117" s="312">
        <f t="shared" si="29"/>
        <v>4569.5291457354078</v>
      </c>
    </row>
    <row r="118" spans="1:18" ht="12.6" thickBot="1" x14ac:dyDescent="0.3">
      <c r="A118" s="281" t="s">
        <v>186</v>
      </c>
      <c r="B118" s="297"/>
      <c r="C118" s="283">
        <v>-9102.2829999999994</v>
      </c>
      <c r="D118" s="284">
        <v>-7295.3389999999999</v>
      </c>
      <c r="M118" s="281" t="s">
        <v>208</v>
      </c>
      <c r="N118" s="297"/>
      <c r="O118" s="283">
        <f t="shared" si="28"/>
        <v>-9102.2829999999994</v>
      </c>
      <c r="P118" s="284">
        <f t="shared" si="29"/>
        <v>-7295.3389999999999</v>
      </c>
    </row>
    <row r="119" spans="1:18" x14ac:dyDescent="0.25">
      <c r="A119" s="305" t="s">
        <v>183</v>
      </c>
      <c r="B119" s="306"/>
      <c r="C119" s="308">
        <v>33.665999999999997</v>
      </c>
      <c r="D119" s="309">
        <v>26.859000000000002</v>
      </c>
      <c r="M119" s="305" t="s">
        <v>205</v>
      </c>
      <c r="N119" s="306"/>
      <c r="O119" s="308">
        <f t="shared" si="28"/>
        <v>33.665999999999997</v>
      </c>
      <c r="P119" s="309">
        <f t="shared" si="29"/>
        <v>26.859000000000002</v>
      </c>
    </row>
    <row r="120" spans="1:18" x14ac:dyDescent="0.25">
      <c r="A120" s="305" t="s">
        <v>187</v>
      </c>
      <c r="B120" s="306"/>
      <c r="C120" s="308">
        <v>1464.6569999999999</v>
      </c>
      <c r="D120" s="309">
        <v>1608.288</v>
      </c>
      <c r="M120" s="305" t="s">
        <v>209</v>
      </c>
      <c r="N120" s="306"/>
      <c r="O120" s="308">
        <f t="shared" si="28"/>
        <v>1464.6569999999999</v>
      </c>
      <c r="P120" s="309">
        <f t="shared" si="29"/>
        <v>1608.288</v>
      </c>
    </row>
    <row r="121" spans="1:18" x14ac:dyDescent="0.25">
      <c r="A121" s="305" t="s">
        <v>188</v>
      </c>
      <c r="B121" s="306"/>
      <c r="C121" s="308">
        <v>-1180.617</v>
      </c>
      <c r="D121" s="309">
        <v>-1165.1289999999999</v>
      </c>
      <c r="M121" s="305" t="s">
        <v>210</v>
      </c>
      <c r="N121" s="306"/>
      <c r="O121" s="308">
        <f t="shared" si="28"/>
        <v>-1180.617</v>
      </c>
      <c r="P121" s="309">
        <f t="shared" si="29"/>
        <v>-1165.1289999999999</v>
      </c>
    </row>
    <row r="122" spans="1:18" ht="12.6" thickBot="1" x14ac:dyDescent="0.3">
      <c r="A122" s="290" t="s">
        <v>189</v>
      </c>
      <c r="B122" s="307"/>
      <c r="C122" s="311">
        <v>-9419.9889999999996</v>
      </c>
      <c r="D122" s="312">
        <v>-7765.357</v>
      </c>
      <c r="M122" s="290" t="s">
        <v>211</v>
      </c>
      <c r="N122" s="307"/>
      <c r="O122" s="311">
        <f t="shared" si="28"/>
        <v>-9419.9889999999996</v>
      </c>
      <c r="P122" s="312">
        <f t="shared" si="29"/>
        <v>-7765.357</v>
      </c>
    </row>
    <row r="123" spans="1:18" ht="12.6" thickBot="1" x14ac:dyDescent="0.3">
      <c r="A123" s="313" t="s">
        <v>190</v>
      </c>
      <c r="B123" s="313"/>
      <c r="C123" s="301">
        <v>12236.888000000003</v>
      </c>
      <c r="D123" s="301">
        <v>12754.168915395407</v>
      </c>
      <c r="M123" s="313" t="s">
        <v>212</v>
      </c>
      <c r="N123" s="313"/>
      <c r="O123" s="301">
        <f t="shared" si="28"/>
        <v>12236.888000000003</v>
      </c>
      <c r="P123" s="301">
        <f t="shared" si="29"/>
        <v>12754.168915395407</v>
      </c>
    </row>
    <row r="125" spans="1:18" x14ac:dyDescent="0.25">
      <c r="A125" s="69"/>
      <c r="B125" s="716" t="s">
        <v>213</v>
      </c>
      <c r="C125" s="716"/>
      <c r="D125" s="716"/>
      <c r="E125" s="716"/>
      <c r="F125" s="716"/>
      <c r="M125" s="69"/>
      <c r="N125" s="716" t="s">
        <v>226</v>
      </c>
      <c r="O125" s="716"/>
      <c r="P125" s="716"/>
      <c r="Q125" s="716"/>
      <c r="R125" s="716"/>
    </row>
    <row r="126" spans="1:18" ht="12.6" thickBot="1" x14ac:dyDescent="0.3">
      <c r="A126" s="314"/>
      <c r="B126" s="315"/>
      <c r="C126" s="315"/>
      <c r="D126" s="315"/>
      <c r="E126" s="315"/>
      <c r="F126" s="316"/>
      <c r="M126" s="314"/>
      <c r="N126" s="315"/>
      <c r="O126" s="315"/>
      <c r="P126" s="315"/>
      <c r="Q126" s="315"/>
      <c r="R126" s="316"/>
    </row>
    <row r="127" spans="1:18" ht="12.6" thickBot="1" x14ac:dyDescent="0.3">
      <c r="A127" s="317" t="s">
        <v>66</v>
      </c>
      <c r="B127" s="318">
        <v>44742</v>
      </c>
      <c r="C127" s="318">
        <v>44834</v>
      </c>
      <c r="D127" s="318">
        <v>44926</v>
      </c>
      <c r="E127" s="318">
        <v>45016</v>
      </c>
      <c r="F127" s="319">
        <v>45107</v>
      </c>
      <c r="M127" s="317" t="s">
        <v>69</v>
      </c>
      <c r="N127" s="318">
        <v>44742</v>
      </c>
      <c r="O127" s="318">
        <v>44834</v>
      </c>
      <c r="P127" s="318">
        <v>44926</v>
      </c>
      <c r="Q127" s="318">
        <v>45016</v>
      </c>
      <c r="R127" s="319">
        <v>45107</v>
      </c>
    </row>
    <row r="128" spans="1:18" x14ac:dyDescent="0.25">
      <c r="A128" s="15" t="s">
        <v>214</v>
      </c>
      <c r="B128" s="320">
        <v>808.13241160000007</v>
      </c>
      <c r="C128" s="320">
        <v>860.02385020000008</v>
      </c>
      <c r="D128" s="320">
        <v>828.96827359999997</v>
      </c>
      <c r="E128" s="320">
        <v>833.65850250000005</v>
      </c>
      <c r="F128" s="321">
        <v>808.31646550000005</v>
      </c>
      <c r="M128" s="15" t="s">
        <v>227</v>
      </c>
      <c r="N128" s="320">
        <f>+B128</f>
        <v>808.13241160000007</v>
      </c>
      <c r="O128" s="320">
        <f t="shared" ref="O128:R136" si="30">+C128</f>
        <v>860.02385020000008</v>
      </c>
      <c r="P128" s="320">
        <f t="shared" si="30"/>
        <v>828.96827359999997</v>
      </c>
      <c r="Q128" s="320">
        <f t="shared" si="30"/>
        <v>833.65850250000005</v>
      </c>
      <c r="R128" s="321">
        <f t="shared" si="30"/>
        <v>808.31646550000005</v>
      </c>
    </row>
    <row r="129" spans="1:19" x14ac:dyDescent="0.25">
      <c r="A129" s="15" t="s">
        <v>215</v>
      </c>
      <c r="B129" s="320">
        <v>8138.1409969000006</v>
      </c>
      <c r="C129" s="320">
        <v>8844.2437117000009</v>
      </c>
      <c r="D129" s="320">
        <v>7383.1752038999994</v>
      </c>
      <c r="E129" s="320">
        <v>8148.6653242000002</v>
      </c>
      <c r="F129" s="321">
        <v>8285.1231289999996</v>
      </c>
      <c r="M129" s="15" t="s">
        <v>228</v>
      </c>
      <c r="N129" s="320">
        <f t="shared" ref="N129:N136" si="31">+B129</f>
        <v>8138.1409969000006</v>
      </c>
      <c r="O129" s="320">
        <f t="shared" si="30"/>
        <v>8844.2437117000009</v>
      </c>
      <c r="P129" s="320">
        <f t="shared" si="30"/>
        <v>7383.1752038999994</v>
      </c>
      <c r="Q129" s="320">
        <f t="shared" si="30"/>
        <v>8148.6653242000002</v>
      </c>
      <c r="R129" s="321">
        <f t="shared" si="30"/>
        <v>8285.1231289999996</v>
      </c>
    </row>
    <row r="130" spans="1:19" ht="12.6" thickBot="1" x14ac:dyDescent="0.3">
      <c r="A130" s="322" t="s">
        <v>216</v>
      </c>
      <c r="B130" s="323">
        <v>1923.8187942</v>
      </c>
      <c r="C130" s="323">
        <v>1959.2115465999998</v>
      </c>
      <c r="D130" s="323">
        <v>1661.0869970000001</v>
      </c>
      <c r="E130" s="323">
        <v>1742.1649805999998</v>
      </c>
      <c r="F130" s="324">
        <v>1917.9304886</v>
      </c>
      <c r="M130" s="322" t="s">
        <v>229</v>
      </c>
      <c r="N130" s="323">
        <f t="shared" si="31"/>
        <v>1923.8187942</v>
      </c>
      <c r="O130" s="323">
        <f t="shared" si="30"/>
        <v>1959.2115465999998</v>
      </c>
      <c r="P130" s="323">
        <f t="shared" si="30"/>
        <v>1661.0869970000001</v>
      </c>
      <c r="Q130" s="323">
        <f t="shared" si="30"/>
        <v>1742.1649805999998</v>
      </c>
      <c r="R130" s="324">
        <f t="shared" si="30"/>
        <v>1917.9304886</v>
      </c>
    </row>
    <row r="131" spans="1:19" ht="12.6" thickBot="1" x14ac:dyDescent="0.3">
      <c r="A131" s="325" t="s">
        <v>217</v>
      </c>
      <c r="B131" s="323">
        <v>10870.092202700002</v>
      </c>
      <c r="C131" s="323">
        <v>11663.4791085</v>
      </c>
      <c r="D131" s="323">
        <v>9873.2304745000001</v>
      </c>
      <c r="E131" s="323">
        <v>10724.4888073</v>
      </c>
      <c r="F131" s="324">
        <v>11011.370083099999</v>
      </c>
      <c r="M131" s="325" t="s">
        <v>230</v>
      </c>
      <c r="N131" s="323">
        <f t="shared" si="31"/>
        <v>10870.092202700002</v>
      </c>
      <c r="O131" s="323">
        <f t="shared" si="30"/>
        <v>11663.4791085</v>
      </c>
      <c r="P131" s="323">
        <f t="shared" si="30"/>
        <v>9873.2304745000001</v>
      </c>
      <c r="Q131" s="323">
        <f t="shared" si="30"/>
        <v>10724.4888073</v>
      </c>
      <c r="R131" s="324">
        <f t="shared" si="30"/>
        <v>11011.370083099999</v>
      </c>
    </row>
    <row r="132" spans="1:19" x14ac:dyDescent="0.25">
      <c r="A132" s="15" t="s">
        <v>218</v>
      </c>
      <c r="B132" s="320">
        <v>-9512.127800799999</v>
      </c>
      <c r="C132" s="320">
        <v>-9992.2121307999987</v>
      </c>
      <c r="D132" s="320">
        <v>-9675.1191856000005</v>
      </c>
      <c r="E132" s="320">
        <v>-8910.3209937000011</v>
      </c>
      <c r="F132" s="321">
        <v>-9339.028492200001</v>
      </c>
      <c r="M132" s="15" t="s">
        <v>231</v>
      </c>
      <c r="N132" s="320">
        <f t="shared" si="31"/>
        <v>-9512.127800799999</v>
      </c>
      <c r="O132" s="320">
        <f t="shared" si="30"/>
        <v>-9992.2121307999987</v>
      </c>
      <c r="P132" s="320">
        <f t="shared" si="30"/>
        <v>-9675.1191856000005</v>
      </c>
      <c r="Q132" s="320">
        <f t="shared" si="30"/>
        <v>-8910.3209937000011</v>
      </c>
      <c r="R132" s="321">
        <f t="shared" si="30"/>
        <v>-9339.028492200001</v>
      </c>
    </row>
    <row r="133" spans="1:19" x14ac:dyDescent="0.25">
      <c r="A133" s="15" t="s">
        <v>219</v>
      </c>
      <c r="B133" s="320">
        <v>-3039.5221947</v>
      </c>
      <c r="C133" s="320">
        <v>-2975.7185399999998</v>
      </c>
      <c r="D133" s="320">
        <v>-2912.3257818000002</v>
      </c>
      <c r="E133" s="320">
        <v>-2722.3130759000001</v>
      </c>
      <c r="F133" s="321">
        <v>-2965.6173003000004</v>
      </c>
      <c r="M133" s="15" t="s">
        <v>232</v>
      </c>
      <c r="N133" s="320">
        <f t="shared" si="31"/>
        <v>-3039.5221947</v>
      </c>
      <c r="O133" s="320">
        <f t="shared" si="30"/>
        <v>-2975.7185399999998</v>
      </c>
      <c r="P133" s="320">
        <f t="shared" si="30"/>
        <v>-2912.3257818000002</v>
      </c>
      <c r="Q133" s="320">
        <f t="shared" si="30"/>
        <v>-2722.3130759000001</v>
      </c>
      <c r="R133" s="321">
        <f t="shared" si="30"/>
        <v>-2965.6173003000004</v>
      </c>
    </row>
    <row r="134" spans="1:19" ht="12.6" thickBot="1" x14ac:dyDescent="0.3">
      <c r="A134" s="322" t="s">
        <v>220</v>
      </c>
      <c r="B134" s="323">
        <v>-2737.0721010000002</v>
      </c>
      <c r="C134" s="323">
        <v>-2307.9237559000003</v>
      </c>
      <c r="D134" s="323">
        <v>-2154.9510439000001</v>
      </c>
      <c r="E134" s="323">
        <v>-2119.8202662999997</v>
      </c>
      <c r="F134" s="324">
        <v>-2571.7942450999999</v>
      </c>
      <c r="M134" s="322" t="s">
        <v>233</v>
      </c>
      <c r="N134" s="323">
        <f t="shared" si="31"/>
        <v>-2737.0721010000002</v>
      </c>
      <c r="O134" s="323">
        <f t="shared" si="30"/>
        <v>-2307.9237559000003</v>
      </c>
      <c r="P134" s="323">
        <f t="shared" si="30"/>
        <v>-2154.9510439000001</v>
      </c>
      <c r="Q134" s="323">
        <f t="shared" si="30"/>
        <v>-2119.8202662999997</v>
      </c>
      <c r="R134" s="324">
        <f t="shared" si="30"/>
        <v>-2571.7942450999999</v>
      </c>
    </row>
    <row r="135" spans="1:19" ht="12.6" thickBot="1" x14ac:dyDescent="0.3">
      <c r="A135" s="325" t="s">
        <v>221</v>
      </c>
      <c r="B135" s="323">
        <v>-15288.7220965</v>
      </c>
      <c r="C135" s="323">
        <v>-15275.8544267</v>
      </c>
      <c r="D135" s="323">
        <v>-14742.396011300001</v>
      </c>
      <c r="E135" s="323">
        <v>-13752.4543359</v>
      </c>
      <c r="F135" s="324">
        <v>-14876.440037600001</v>
      </c>
      <c r="M135" s="325" t="s">
        <v>234</v>
      </c>
      <c r="N135" s="323">
        <f t="shared" si="31"/>
        <v>-15288.7220965</v>
      </c>
      <c r="O135" s="323">
        <f t="shared" si="30"/>
        <v>-15275.8544267</v>
      </c>
      <c r="P135" s="323">
        <f t="shared" si="30"/>
        <v>-14742.396011300001</v>
      </c>
      <c r="Q135" s="323">
        <f t="shared" si="30"/>
        <v>-13752.4543359</v>
      </c>
      <c r="R135" s="324">
        <f t="shared" si="30"/>
        <v>-14876.440037600001</v>
      </c>
    </row>
    <row r="136" spans="1:19" ht="12.6" thickBot="1" x14ac:dyDescent="0.3">
      <c r="A136" s="22" t="s">
        <v>222</v>
      </c>
      <c r="B136" s="323">
        <v>-4418.6298937999991</v>
      </c>
      <c r="C136" s="323">
        <v>-3612.3753181999969</v>
      </c>
      <c r="D136" s="323">
        <v>-4869.1655368000011</v>
      </c>
      <c r="E136" s="323">
        <v>-3027.9655285999984</v>
      </c>
      <c r="F136" s="324">
        <v>-3865.0699545000002</v>
      </c>
      <c r="M136" s="22" t="s">
        <v>235</v>
      </c>
      <c r="N136" s="323">
        <f t="shared" si="31"/>
        <v>-4418.6298937999991</v>
      </c>
      <c r="O136" s="323">
        <f t="shared" si="30"/>
        <v>-3612.3753181999969</v>
      </c>
      <c r="P136" s="323">
        <f t="shared" si="30"/>
        <v>-4869.1655368000011</v>
      </c>
      <c r="Q136" s="323">
        <f t="shared" si="30"/>
        <v>-3027.9655285999984</v>
      </c>
      <c r="R136" s="324">
        <f t="shared" si="30"/>
        <v>-3865.0699545000002</v>
      </c>
    </row>
    <row r="138" spans="1:19" x14ac:dyDescent="0.25">
      <c r="A138" s="69"/>
      <c r="B138" s="326"/>
      <c r="C138" s="327"/>
      <c r="D138" s="327"/>
      <c r="E138" s="273"/>
      <c r="F138" s="273"/>
      <c r="G138" s="273" t="s">
        <v>223</v>
      </c>
      <c r="M138" s="69"/>
      <c r="N138" s="326"/>
      <c r="O138" s="327"/>
      <c r="P138" s="327"/>
      <c r="Q138" s="273"/>
      <c r="R138" s="273"/>
      <c r="S138" s="273" t="s">
        <v>236</v>
      </c>
    </row>
    <row r="139" spans="1:19" ht="12.6" thickBot="1" x14ac:dyDescent="0.3">
      <c r="A139" s="314"/>
      <c r="B139" s="315"/>
      <c r="C139" s="315"/>
      <c r="D139" s="315"/>
      <c r="E139" s="316"/>
      <c r="F139" s="316"/>
      <c r="G139" s="316"/>
      <c r="M139" s="314"/>
      <c r="N139" s="315"/>
      <c r="O139" s="315"/>
      <c r="P139" s="315"/>
      <c r="Q139" s="316"/>
      <c r="R139" s="316"/>
      <c r="S139" s="316"/>
    </row>
    <row r="140" spans="1:19" ht="12.6" thickBot="1" x14ac:dyDescent="0.3">
      <c r="A140" s="317" t="s">
        <v>66</v>
      </c>
      <c r="B140" s="328"/>
      <c r="C140" s="318">
        <v>44926</v>
      </c>
      <c r="D140" s="328" t="s">
        <v>71</v>
      </c>
      <c r="E140" s="329">
        <v>45107</v>
      </c>
      <c r="F140" s="330" t="s">
        <v>71</v>
      </c>
      <c r="G140" s="331" t="s">
        <v>1</v>
      </c>
      <c r="M140" s="317" t="s">
        <v>69</v>
      </c>
      <c r="N140" s="328"/>
      <c r="O140" s="318">
        <v>44926</v>
      </c>
      <c r="P140" s="328" t="s">
        <v>71</v>
      </c>
      <c r="Q140" s="329">
        <v>45107</v>
      </c>
      <c r="R140" s="330" t="s">
        <v>71</v>
      </c>
      <c r="S140" s="331" t="s">
        <v>1</v>
      </c>
    </row>
    <row r="141" spans="1:19" x14ac:dyDescent="0.25">
      <c r="A141" s="15" t="s">
        <v>224</v>
      </c>
      <c r="B141" s="332"/>
      <c r="C141" s="333">
        <v>5166.4390000000003</v>
      </c>
      <c r="D141" s="334">
        <v>0.81031033064157287</v>
      </c>
      <c r="E141" s="335">
        <v>4803.4679999999998</v>
      </c>
      <c r="F141" s="336">
        <v>0.79851304526494493</v>
      </c>
      <c r="G141" s="46">
        <v>-7.0255547389604378E-2</v>
      </c>
      <c r="M141" s="15" t="s">
        <v>237</v>
      </c>
      <c r="N141" s="332"/>
      <c r="O141" s="333">
        <v>5166.4390000000003</v>
      </c>
      <c r="P141" s="334">
        <v>0.81031033064157287</v>
      </c>
      <c r="Q141" s="335">
        <v>4803.4679999999998</v>
      </c>
      <c r="R141" s="336">
        <v>0.79851304526494493</v>
      </c>
      <c r="S141" s="46">
        <v>-7.0255547389604378E-2</v>
      </c>
    </row>
    <row r="142" spans="1:19" x14ac:dyDescent="0.25">
      <c r="A142" s="15" t="s">
        <v>225</v>
      </c>
      <c r="B142" s="332"/>
      <c r="C142" s="333">
        <v>380.95699999999999</v>
      </c>
      <c r="D142" s="334">
        <v>5.9749741094440804E-2</v>
      </c>
      <c r="E142" s="335">
        <v>474.565</v>
      </c>
      <c r="F142" s="336">
        <v>7.8890156721385163E-2</v>
      </c>
      <c r="G142" s="46">
        <v>0.2457180206689995</v>
      </c>
      <c r="M142" s="15" t="s">
        <v>238</v>
      </c>
      <c r="N142" s="332"/>
      <c r="O142" s="333">
        <v>380.95699999999999</v>
      </c>
      <c r="P142" s="334">
        <v>5.9749741094440804E-2</v>
      </c>
      <c r="Q142" s="335">
        <v>474.565</v>
      </c>
      <c r="R142" s="336">
        <v>7.8890156721385163E-2</v>
      </c>
      <c r="S142" s="46">
        <v>0.2457180206689995</v>
      </c>
    </row>
    <row r="143" spans="1:19" ht="12.6" thickBot="1" x14ac:dyDescent="0.3">
      <c r="A143" s="322" t="s">
        <v>55</v>
      </c>
      <c r="B143" s="337"/>
      <c r="C143" s="337">
        <v>828.48099999999999</v>
      </c>
      <c r="D143" s="338">
        <v>0.12993992826398626</v>
      </c>
      <c r="E143" s="339">
        <v>737.48299999999995</v>
      </c>
      <c r="F143" s="340">
        <v>0.12259679801366999</v>
      </c>
      <c r="G143" s="341">
        <v>-0.10983715981416597</v>
      </c>
      <c r="M143" s="322" t="s">
        <v>239</v>
      </c>
      <c r="N143" s="337"/>
      <c r="O143" s="337">
        <v>828.48099999999999</v>
      </c>
      <c r="P143" s="338">
        <v>0.12993992826398626</v>
      </c>
      <c r="Q143" s="339">
        <v>737.48299999999995</v>
      </c>
      <c r="R143" s="340">
        <v>0.12259679801366999</v>
      </c>
      <c r="S143" s="341">
        <v>-0.10983715981416597</v>
      </c>
    </row>
    <row r="144" spans="1:19" ht="12.6" thickBot="1" x14ac:dyDescent="0.3">
      <c r="A144" s="22" t="s">
        <v>175</v>
      </c>
      <c r="B144" s="342"/>
      <c r="C144" s="342">
        <v>6375.8770000000004</v>
      </c>
      <c r="D144" s="343">
        <v>0.99999999999999989</v>
      </c>
      <c r="E144" s="344">
        <v>6015.5159999999996</v>
      </c>
      <c r="F144" s="345">
        <v>1</v>
      </c>
      <c r="G144" s="346">
        <v>-5.6519440384436681E-2</v>
      </c>
      <c r="M144" s="22" t="s">
        <v>200</v>
      </c>
      <c r="N144" s="342"/>
      <c r="O144" s="342">
        <v>6375.8770000000004</v>
      </c>
      <c r="P144" s="343">
        <v>0.99999999999999989</v>
      </c>
      <c r="Q144" s="344">
        <v>6015.5159999999996</v>
      </c>
      <c r="R144" s="345">
        <v>1</v>
      </c>
      <c r="S144" s="346">
        <v>-5.6519440384436681E-2</v>
      </c>
    </row>
    <row r="146" spans="1:19" x14ac:dyDescent="0.25">
      <c r="A146" s="347"/>
      <c r="B146" s="347"/>
      <c r="C146" s="716" t="s">
        <v>240</v>
      </c>
      <c r="D146" s="716"/>
      <c r="E146" s="716"/>
      <c r="F146" s="716"/>
      <c r="G146" s="716"/>
      <c r="M146" s="347"/>
      <c r="N146" s="347"/>
      <c r="O146" s="716" t="s">
        <v>241</v>
      </c>
      <c r="P146" s="716"/>
      <c r="Q146" s="716"/>
      <c r="R146" s="716"/>
      <c r="S146" s="716"/>
    </row>
    <row r="147" spans="1:19" ht="3.6" customHeight="1" thickBot="1" x14ac:dyDescent="0.3">
      <c r="A147" s="348"/>
      <c r="B147" s="348"/>
      <c r="C147" s="348"/>
      <c r="D147" s="348"/>
      <c r="E147" s="348"/>
      <c r="F147" s="348"/>
      <c r="G147" s="348"/>
      <c r="M147" s="348"/>
      <c r="N147" s="348"/>
      <c r="O147" s="348"/>
      <c r="P147" s="348"/>
      <c r="Q147" s="348"/>
      <c r="R147" s="348"/>
      <c r="S147" s="348"/>
    </row>
    <row r="148" spans="1:19" ht="24.6" thickBot="1" x14ac:dyDescent="0.3">
      <c r="A148" s="349">
        <v>45107</v>
      </c>
      <c r="B148" s="350"/>
      <c r="C148" s="351" t="s">
        <v>136</v>
      </c>
      <c r="D148" s="352" t="s">
        <v>137</v>
      </c>
      <c r="E148" s="352" t="s">
        <v>134</v>
      </c>
      <c r="F148" s="352" t="s">
        <v>242</v>
      </c>
      <c r="G148" s="353" t="s">
        <v>113</v>
      </c>
      <c r="M148" s="349">
        <v>45107</v>
      </c>
      <c r="N148" s="351"/>
      <c r="O148" s="352" t="s">
        <v>123</v>
      </c>
      <c r="P148" s="352" t="s">
        <v>151</v>
      </c>
      <c r="Q148" s="352" t="s">
        <v>124</v>
      </c>
      <c r="R148" s="352" t="s">
        <v>257</v>
      </c>
      <c r="S148" s="353" t="s">
        <v>113</v>
      </c>
    </row>
    <row r="149" spans="1:19" x14ac:dyDescent="0.25">
      <c r="A149" s="15" t="s">
        <v>243</v>
      </c>
      <c r="B149" s="55"/>
      <c r="C149" s="354">
        <v>-2795.7588049437309</v>
      </c>
      <c r="D149" s="354">
        <v>-24.182976750000002</v>
      </c>
      <c r="E149" s="354">
        <v>-165.5440396088741</v>
      </c>
      <c r="F149" s="354">
        <v>-1511.5996807199999</v>
      </c>
      <c r="G149" s="355">
        <v>-4497.0855020226054</v>
      </c>
      <c r="M149" s="15" t="s">
        <v>258</v>
      </c>
      <c r="N149" s="55"/>
      <c r="O149" s="354">
        <f>+C149</f>
        <v>-2795.7588049437309</v>
      </c>
      <c r="P149" s="354">
        <f t="shared" ref="P149:S149" si="32">+D149</f>
        <v>-24.182976750000002</v>
      </c>
      <c r="Q149" s="354">
        <f t="shared" si="32"/>
        <v>-165.5440396088741</v>
      </c>
      <c r="R149" s="354">
        <f t="shared" si="32"/>
        <v>-1511.5996807199999</v>
      </c>
      <c r="S149" s="355">
        <f t="shared" si="32"/>
        <v>-4497.0855020226054</v>
      </c>
    </row>
    <row r="150" spans="1:19" ht="12.6" thickBot="1" x14ac:dyDescent="0.3">
      <c r="A150" s="322" t="s">
        <v>244</v>
      </c>
      <c r="B150" s="356"/>
      <c r="C150" s="357">
        <v>-1434.7260987609918</v>
      </c>
      <c r="D150" s="357">
        <v>-0.50832507999999998</v>
      </c>
      <c r="E150" s="357">
        <v>-53.028327569249001</v>
      </c>
      <c r="F150" s="357">
        <v>-77.619471332542844</v>
      </c>
      <c r="G150" s="358">
        <v>-1565.8822227427838</v>
      </c>
      <c r="M150" s="322" t="s">
        <v>259</v>
      </c>
      <c r="N150" s="356"/>
      <c r="O150" s="357">
        <f t="shared" ref="O150:O163" si="33">+C150</f>
        <v>-1434.7260987609918</v>
      </c>
      <c r="P150" s="357">
        <f t="shared" ref="P150:P163" si="34">+D150</f>
        <v>-0.50832507999999998</v>
      </c>
      <c r="Q150" s="357">
        <f t="shared" ref="Q150:Q163" si="35">+E150</f>
        <v>-53.028327569249001</v>
      </c>
      <c r="R150" s="357">
        <f t="shared" ref="R150:R163" si="36">+F150</f>
        <v>-77.619471332542844</v>
      </c>
      <c r="S150" s="358">
        <f t="shared" ref="S150:S163" si="37">+G150</f>
        <v>-1565.8822227427838</v>
      </c>
    </row>
    <row r="151" spans="1:19" ht="12.6" thickBot="1" x14ac:dyDescent="0.3">
      <c r="A151" s="22" t="s">
        <v>245</v>
      </c>
      <c r="B151" s="342"/>
      <c r="C151" s="359">
        <v>-4230.4849037047225</v>
      </c>
      <c r="D151" s="359">
        <v>-24.691301829999997</v>
      </c>
      <c r="E151" s="359">
        <v>-218.57236717812313</v>
      </c>
      <c r="F151" s="359">
        <v>-1589.219152052543</v>
      </c>
      <c r="G151" s="360">
        <v>-6062.967724765389</v>
      </c>
      <c r="M151" s="22" t="s">
        <v>260</v>
      </c>
      <c r="N151" s="342"/>
      <c r="O151" s="359">
        <f t="shared" si="33"/>
        <v>-4230.4849037047225</v>
      </c>
      <c r="P151" s="359">
        <f t="shared" si="34"/>
        <v>-24.691301829999997</v>
      </c>
      <c r="Q151" s="359">
        <f t="shared" si="35"/>
        <v>-218.57236717812313</v>
      </c>
      <c r="R151" s="359">
        <f t="shared" si="36"/>
        <v>-1589.219152052543</v>
      </c>
      <c r="S151" s="360">
        <f t="shared" si="37"/>
        <v>-6062.967724765389</v>
      </c>
    </row>
    <row r="152" spans="1:19" x14ac:dyDescent="0.25">
      <c r="A152" s="15" t="s">
        <v>246</v>
      </c>
      <c r="B152" s="88"/>
      <c r="C152" s="354">
        <v>-2561.9088008499998</v>
      </c>
      <c r="D152" s="354">
        <v>0</v>
      </c>
      <c r="E152" s="354">
        <v>0</v>
      </c>
      <c r="F152" s="354">
        <v>-1387.2949900300005</v>
      </c>
      <c r="G152" s="355">
        <v>-3949.2037908800003</v>
      </c>
      <c r="M152" s="15" t="s">
        <v>261</v>
      </c>
      <c r="N152" s="88"/>
      <c r="O152" s="354">
        <f t="shared" si="33"/>
        <v>-2561.9088008499998</v>
      </c>
      <c r="P152" s="354">
        <f t="shared" si="34"/>
        <v>0</v>
      </c>
      <c r="Q152" s="354">
        <f t="shared" si="35"/>
        <v>0</v>
      </c>
      <c r="R152" s="354">
        <f t="shared" si="36"/>
        <v>-1387.2949900300005</v>
      </c>
      <c r="S152" s="355">
        <f t="shared" si="37"/>
        <v>-3949.2037908800003</v>
      </c>
    </row>
    <row r="153" spans="1:19" x14ac:dyDescent="0.25">
      <c r="A153" s="15" t="s">
        <v>247</v>
      </c>
      <c r="B153" s="88"/>
      <c r="C153" s="354">
        <v>0</v>
      </c>
      <c r="D153" s="354">
        <v>-39.87408997</v>
      </c>
      <c r="E153" s="354">
        <v>0</v>
      </c>
      <c r="F153" s="354">
        <v>-179.86445112000001</v>
      </c>
      <c r="G153" s="355">
        <v>-219.73854109000001</v>
      </c>
      <c r="M153" s="15" t="s">
        <v>262</v>
      </c>
      <c r="N153" s="88"/>
      <c r="O153" s="354">
        <f t="shared" si="33"/>
        <v>0</v>
      </c>
      <c r="P153" s="354">
        <f t="shared" si="34"/>
        <v>-39.87408997</v>
      </c>
      <c r="Q153" s="354">
        <f t="shared" si="35"/>
        <v>0</v>
      </c>
      <c r="R153" s="354">
        <f t="shared" si="36"/>
        <v>-179.86445112000001</v>
      </c>
      <c r="S153" s="355">
        <f t="shared" si="37"/>
        <v>-219.73854109000001</v>
      </c>
    </row>
    <row r="154" spans="1:19" ht="12.6" thickBot="1" x14ac:dyDescent="0.3">
      <c r="A154" s="322" t="s">
        <v>248</v>
      </c>
      <c r="B154" s="356"/>
      <c r="C154" s="357">
        <v>-10.8608846110843</v>
      </c>
      <c r="D154" s="357">
        <v>-59.771129169055598</v>
      </c>
      <c r="E154" s="357">
        <v>-0.22875326999999998</v>
      </c>
      <c r="F154" s="357">
        <v>-27.568787756801783</v>
      </c>
      <c r="G154" s="358">
        <v>-98.429554806941681</v>
      </c>
      <c r="M154" s="322" t="s">
        <v>263</v>
      </c>
      <c r="N154" s="356"/>
      <c r="O154" s="357">
        <f t="shared" si="33"/>
        <v>-10.8608846110843</v>
      </c>
      <c r="P154" s="357">
        <f t="shared" si="34"/>
        <v>-59.771129169055598</v>
      </c>
      <c r="Q154" s="357">
        <f t="shared" si="35"/>
        <v>-0.22875326999999998</v>
      </c>
      <c r="R154" s="357">
        <f t="shared" si="36"/>
        <v>-27.568787756801783</v>
      </c>
      <c r="S154" s="358">
        <f t="shared" si="37"/>
        <v>-98.429554806941681</v>
      </c>
    </row>
    <row r="155" spans="1:19" ht="12.6" thickBot="1" x14ac:dyDescent="0.3">
      <c r="A155" s="361" t="s">
        <v>249</v>
      </c>
      <c r="B155" s="362"/>
      <c r="C155" s="363">
        <v>-6803.2545891658056</v>
      </c>
      <c r="D155" s="363">
        <v>-124.3365209690556</v>
      </c>
      <c r="E155" s="363">
        <v>-218.80112044812313</v>
      </c>
      <c r="F155" s="363">
        <v>-3183.9473809593446</v>
      </c>
      <c r="G155" s="363">
        <v>-10330.339611542329</v>
      </c>
      <c r="M155" s="361" t="s">
        <v>264</v>
      </c>
      <c r="N155" s="362"/>
      <c r="O155" s="363">
        <f t="shared" si="33"/>
        <v>-6803.2545891658056</v>
      </c>
      <c r="P155" s="363">
        <f t="shared" si="34"/>
        <v>-124.3365209690556</v>
      </c>
      <c r="Q155" s="363">
        <f t="shared" si="35"/>
        <v>-218.80112044812313</v>
      </c>
      <c r="R155" s="363">
        <f t="shared" si="36"/>
        <v>-3183.9473809593446</v>
      </c>
      <c r="S155" s="363">
        <f t="shared" si="37"/>
        <v>-10330.339611542329</v>
      </c>
    </row>
    <row r="156" spans="1:19" ht="12.6" thickBot="1" x14ac:dyDescent="0.3">
      <c r="A156" s="22" t="s">
        <v>250</v>
      </c>
      <c r="B156" s="342"/>
      <c r="C156" s="357">
        <v>-19.118465678395925</v>
      </c>
      <c r="D156" s="357">
        <v>-605.93244619779591</v>
      </c>
      <c r="E156" s="357">
        <v>0.74177966003030005</v>
      </c>
      <c r="F156" s="357">
        <v>601.38372852231976</v>
      </c>
      <c r="G156" s="358">
        <v>-22.925403693841815</v>
      </c>
      <c r="M156" s="22" t="s">
        <v>265</v>
      </c>
      <c r="N156" s="342"/>
      <c r="O156" s="357">
        <f t="shared" si="33"/>
        <v>-19.118465678395925</v>
      </c>
      <c r="P156" s="357">
        <f t="shared" si="34"/>
        <v>-605.93244619779591</v>
      </c>
      <c r="Q156" s="357">
        <f t="shared" si="35"/>
        <v>0.74177966003030005</v>
      </c>
      <c r="R156" s="357">
        <f t="shared" si="36"/>
        <v>601.38372852231976</v>
      </c>
      <c r="S156" s="358">
        <f t="shared" si="37"/>
        <v>-22.925403693841815</v>
      </c>
    </row>
    <row r="157" spans="1:19" ht="12.6" thickBot="1" x14ac:dyDescent="0.3">
      <c r="A157" s="364" t="s">
        <v>251</v>
      </c>
      <c r="B157" s="362"/>
      <c r="C157" s="363">
        <v>-6822.3730548442018</v>
      </c>
      <c r="D157" s="363">
        <v>-730.26896716685155</v>
      </c>
      <c r="E157" s="363">
        <v>-218.05934078809281</v>
      </c>
      <c r="F157" s="363">
        <v>-2582.5636524370238</v>
      </c>
      <c r="G157" s="363">
        <v>-10353.265015236171</v>
      </c>
      <c r="M157" s="364" t="s">
        <v>266</v>
      </c>
      <c r="N157" s="362"/>
      <c r="O157" s="363">
        <f t="shared" si="33"/>
        <v>-6822.3730548442018</v>
      </c>
      <c r="P157" s="363">
        <f t="shared" si="34"/>
        <v>-730.26896716685155</v>
      </c>
      <c r="Q157" s="363">
        <f t="shared" si="35"/>
        <v>-218.05934078809281</v>
      </c>
      <c r="R157" s="363">
        <f t="shared" si="36"/>
        <v>-2582.5636524370238</v>
      </c>
      <c r="S157" s="363">
        <f t="shared" si="37"/>
        <v>-10353.265015236171</v>
      </c>
    </row>
    <row r="158" spans="1:19" x14ac:dyDescent="0.25">
      <c r="A158" s="15" t="s">
        <v>252</v>
      </c>
      <c r="B158" s="88"/>
      <c r="C158" s="354">
        <v>1554.0164762252782</v>
      </c>
      <c r="D158" s="354">
        <v>74.607110821569393</v>
      </c>
      <c r="E158" s="354">
        <v>2.074841522487</v>
      </c>
      <c r="F158" s="354">
        <v>-207.93338735433031</v>
      </c>
      <c r="G158" s="355">
        <v>1422.7650412150044</v>
      </c>
      <c r="M158" s="15" t="s">
        <v>267</v>
      </c>
      <c r="N158" s="88"/>
      <c r="O158" s="354">
        <f t="shared" si="33"/>
        <v>1554.0164762252782</v>
      </c>
      <c r="P158" s="354">
        <f t="shared" si="34"/>
        <v>74.607110821569393</v>
      </c>
      <c r="Q158" s="354">
        <f t="shared" si="35"/>
        <v>2.074841522487</v>
      </c>
      <c r="R158" s="354">
        <f t="shared" si="36"/>
        <v>-207.93338735433031</v>
      </c>
      <c r="S158" s="355">
        <f t="shared" si="37"/>
        <v>1422.7650412150044</v>
      </c>
    </row>
    <row r="159" spans="1:19" ht="12.6" thickBot="1" x14ac:dyDescent="0.3">
      <c r="A159" s="322" t="s">
        <v>253</v>
      </c>
      <c r="B159" s="356"/>
      <c r="C159" s="357">
        <v>5702.5572463851977</v>
      </c>
      <c r="D159" s="357">
        <v>102.8182940092068</v>
      </c>
      <c r="E159" s="357">
        <v>27.3946966189976</v>
      </c>
      <c r="F159" s="357">
        <v>1932.5852290001912</v>
      </c>
      <c r="G159" s="358">
        <v>7765.3554660135933</v>
      </c>
      <c r="M159" s="322" t="s">
        <v>268</v>
      </c>
      <c r="N159" s="356"/>
      <c r="O159" s="357">
        <f t="shared" si="33"/>
        <v>5702.5572463851977</v>
      </c>
      <c r="P159" s="357">
        <f t="shared" si="34"/>
        <v>102.8182940092068</v>
      </c>
      <c r="Q159" s="357">
        <f t="shared" si="35"/>
        <v>27.3946966189976</v>
      </c>
      <c r="R159" s="357">
        <f t="shared" si="36"/>
        <v>1932.5852290001912</v>
      </c>
      <c r="S159" s="358">
        <f t="shared" si="37"/>
        <v>7765.3554660135933</v>
      </c>
    </row>
    <row r="160" spans="1:19" ht="12.6" thickBot="1" x14ac:dyDescent="0.3">
      <c r="A160" s="22" t="s">
        <v>254</v>
      </c>
      <c r="B160" s="342"/>
      <c r="C160" s="359">
        <v>7256.5737226104757</v>
      </c>
      <c r="D160" s="359">
        <v>177.42540483077622</v>
      </c>
      <c r="E160" s="359">
        <v>29.469538141484598</v>
      </c>
      <c r="F160" s="359">
        <v>1724.6518416458603</v>
      </c>
      <c r="G160" s="360">
        <v>9188.1205072285957</v>
      </c>
      <c r="M160" s="22" t="s">
        <v>269</v>
      </c>
      <c r="N160" s="342"/>
      <c r="O160" s="359">
        <f t="shared" si="33"/>
        <v>7256.5737226104757</v>
      </c>
      <c r="P160" s="359">
        <f t="shared" si="34"/>
        <v>177.42540483077622</v>
      </c>
      <c r="Q160" s="359">
        <f t="shared" si="35"/>
        <v>29.469538141484598</v>
      </c>
      <c r="R160" s="359">
        <f t="shared" si="36"/>
        <v>1724.6518416458603</v>
      </c>
      <c r="S160" s="360">
        <f t="shared" si="37"/>
        <v>9188.1205072285957</v>
      </c>
    </row>
    <row r="161" spans="1:19" ht="12.6" thickBot="1" x14ac:dyDescent="0.3">
      <c r="A161" s="364" t="s">
        <v>255</v>
      </c>
      <c r="B161" s="362"/>
      <c r="C161" s="363">
        <v>434.20066776627351</v>
      </c>
      <c r="D161" s="363">
        <v>-552.84356233607525</v>
      </c>
      <c r="E161" s="363">
        <v>-188.58980264660823</v>
      </c>
      <c r="F161" s="363">
        <v>-857.91181079116609</v>
      </c>
      <c r="G161" s="363">
        <v>-1165.144508007576</v>
      </c>
      <c r="M161" s="364" t="s">
        <v>270</v>
      </c>
      <c r="N161" s="362"/>
      <c r="O161" s="363">
        <f t="shared" si="33"/>
        <v>434.20066776627351</v>
      </c>
      <c r="P161" s="363">
        <f t="shared" si="34"/>
        <v>-552.84356233607525</v>
      </c>
      <c r="Q161" s="363">
        <f t="shared" si="35"/>
        <v>-188.58980264660823</v>
      </c>
      <c r="R161" s="363">
        <f t="shared" si="36"/>
        <v>-857.91181079116609</v>
      </c>
      <c r="S161" s="363">
        <f t="shared" si="37"/>
        <v>-1165.144508007576</v>
      </c>
    </row>
    <row r="162" spans="1:19" ht="6.6" customHeight="1" thickBot="1" x14ac:dyDescent="0.3">
      <c r="A162" s="348"/>
      <c r="B162" s="348"/>
      <c r="C162" s="365"/>
      <c r="D162" s="365"/>
      <c r="E162" s="365"/>
      <c r="F162" s="365"/>
      <c r="G162" s="365"/>
      <c r="M162" s="348"/>
      <c r="N162" s="348"/>
      <c r="O162" s="365">
        <f t="shared" si="33"/>
        <v>0</v>
      </c>
      <c r="P162" s="365">
        <f t="shared" si="34"/>
        <v>0</v>
      </c>
      <c r="Q162" s="365">
        <f t="shared" si="35"/>
        <v>0</v>
      </c>
      <c r="R162" s="365">
        <f t="shared" si="36"/>
        <v>0</v>
      </c>
      <c r="S162" s="365">
        <f t="shared" si="37"/>
        <v>0</v>
      </c>
    </row>
    <row r="163" spans="1:19" ht="12.6" thickBot="1" x14ac:dyDescent="0.3">
      <c r="A163" s="366" t="s">
        <v>256</v>
      </c>
      <c r="B163" s="367"/>
      <c r="C163" s="357">
        <v>851.72924036854749</v>
      </c>
      <c r="D163" s="357">
        <v>137.38538490083565</v>
      </c>
      <c r="E163" s="357">
        <v>-152.75724589895498</v>
      </c>
      <c r="F163" s="357">
        <v>-612.35204975622185</v>
      </c>
      <c r="G163" s="363">
        <v>224.00532961420632</v>
      </c>
      <c r="M163" s="366" t="s">
        <v>271</v>
      </c>
      <c r="N163" s="367"/>
      <c r="O163" s="357">
        <f t="shared" si="33"/>
        <v>851.72924036854749</v>
      </c>
      <c r="P163" s="357">
        <f t="shared" si="34"/>
        <v>137.38538490083565</v>
      </c>
      <c r="Q163" s="357">
        <f t="shared" si="35"/>
        <v>-152.75724589895498</v>
      </c>
      <c r="R163" s="357">
        <f t="shared" si="36"/>
        <v>-612.35204975622185</v>
      </c>
      <c r="S163" s="363">
        <f t="shared" si="37"/>
        <v>224.00532961420632</v>
      </c>
    </row>
    <row r="165" spans="1:19" x14ac:dyDescent="0.25">
      <c r="A165" s="368"/>
      <c r="B165" s="327"/>
      <c r="C165" s="327"/>
      <c r="D165" s="369"/>
      <c r="E165" s="369"/>
      <c r="F165" s="327"/>
      <c r="G165" s="369" t="s">
        <v>272</v>
      </c>
      <c r="M165" s="368"/>
      <c r="N165" s="327"/>
      <c r="O165" s="327"/>
      <c r="P165" s="369"/>
      <c r="Q165" s="369"/>
      <c r="R165" s="327"/>
      <c r="S165" s="369" t="s">
        <v>273</v>
      </c>
    </row>
    <row r="166" spans="1:19" ht="6.6" customHeight="1" thickBot="1" x14ac:dyDescent="0.3">
      <c r="A166" s="370"/>
      <c r="B166" s="315"/>
      <c r="C166" s="315"/>
      <c r="D166" s="371"/>
      <c r="E166" s="314"/>
      <c r="F166" s="315"/>
      <c r="G166" s="371"/>
      <c r="M166" s="370"/>
      <c r="N166" s="315"/>
      <c r="O166" s="315"/>
      <c r="P166" s="371"/>
      <c r="Q166" s="314"/>
      <c r="R166" s="315"/>
      <c r="S166" s="371"/>
    </row>
    <row r="167" spans="1:19" x14ac:dyDescent="0.25">
      <c r="A167" s="717" t="s">
        <v>66</v>
      </c>
      <c r="B167" s="719" t="s">
        <v>67</v>
      </c>
      <c r="C167" s="720"/>
      <c r="D167" s="721"/>
      <c r="E167" s="722" t="s">
        <v>68</v>
      </c>
      <c r="F167" s="723"/>
      <c r="G167" s="723"/>
      <c r="M167" s="717" t="s">
        <v>291</v>
      </c>
      <c r="N167" s="719" t="s">
        <v>67</v>
      </c>
      <c r="O167" s="724"/>
      <c r="P167" s="725"/>
      <c r="Q167" s="714" t="s">
        <v>68</v>
      </c>
      <c r="R167" s="715"/>
      <c r="S167" s="715"/>
    </row>
    <row r="168" spans="1:19" ht="15" customHeight="1" thickBot="1" x14ac:dyDescent="0.3">
      <c r="A168" s="718"/>
      <c r="B168" s="372" t="s">
        <v>87</v>
      </c>
      <c r="C168" s="373" t="s">
        <v>274</v>
      </c>
      <c r="D168" s="373" t="s">
        <v>275</v>
      </c>
      <c r="E168" s="374" t="s">
        <v>87</v>
      </c>
      <c r="F168" s="373" t="s">
        <v>274</v>
      </c>
      <c r="G168" s="373" t="s">
        <v>275</v>
      </c>
      <c r="M168" s="718"/>
      <c r="N168" s="372" t="s">
        <v>87</v>
      </c>
      <c r="O168" s="373" t="s">
        <v>274</v>
      </c>
      <c r="P168" s="373" t="s">
        <v>275</v>
      </c>
      <c r="Q168" s="374" t="s">
        <v>87</v>
      </c>
      <c r="R168" s="373" t="s">
        <v>274</v>
      </c>
      <c r="S168" s="373" t="s">
        <v>275</v>
      </c>
    </row>
    <row r="169" spans="1:19" ht="12.6" thickBot="1" x14ac:dyDescent="0.3">
      <c r="A169" s="375" t="s">
        <v>276</v>
      </c>
      <c r="B169" s="376">
        <v>895.16532347107193</v>
      </c>
      <c r="C169" s="377">
        <v>535.13297620000003</v>
      </c>
      <c r="D169" s="378">
        <v>360.0323472710719</v>
      </c>
      <c r="E169" s="379">
        <v>922.38526285789897</v>
      </c>
      <c r="F169" s="380">
        <v>614.43623851999996</v>
      </c>
      <c r="G169" s="380">
        <v>307.949024337899</v>
      </c>
      <c r="M169" s="375" t="s">
        <v>292</v>
      </c>
      <c r="N169" s="376">
        <f>+B169</f>
        <v>895.16532347107193</v>
      </c>
      <c r="O169" s="377">
        <f t="shared" ref="O169:S169" si="38">+C169</f>
        <v>535.13297620000003</v>
      </c>
      <c r="P169" s="378">
        <f t="shared" si="38"/>
        <v>360.0323472710719</v>
      </c>
      <c r="Q169" s="379">
        <f t="shared" si="38"/>
        <v>922.38526285789897</v>
      </c>
      <c r="R169" s="380">
        <f t="shared" si="38"/>
        <v>614.43623851999996</v>
      </c>
      <c r="S169" s="380">
        <f t="shared" si="38"/>
        <v>307.949024337899</v>
      </c>
    </row>
    <row r="170" spans="1:19" x14ac:dyDescent="0.25">
      <c r="A170" s="381" t="s">
        <v>277</v>
      </c>
      <c r="B170" s="382">
        <v>145.02016955985016</v>
      </c>
      <c r="C170" s="383">
        <v>144.20000000000005</v>
      </c>
      <c r="D170" s="384">
        <v>0.82016955985011464</v>
      </c>
      <c r="E170" s="385">
        <v>98.376907288079565</v>
      </c>
      <c r="F170" s="386">
        <v>103.29999999999995</v>
      </c>
      <c r="G170" s="386">
        <v>-4.9230927119203898</v>
      </c>
      <c r="M170" s="381" t="s">
        <v>293</v>
      </c>
      <c r="N170" s="382">
        <f t="shared" ref="N170:N184" si="39">+B170</f>
        <v>145.02016955985016</v>
      </c>
      <c r="O170" s="383">
        <f t="shared" ref="O170:O184" si="40">+C170</f>
        <v>144.20000000000005</v>
      </c>
      <c r="P170" s="384">
        <f t="shared" ref="P170:P184" si="41">+D170</f>
        <v>0.82016955985011464</v>
      </c>
      <c r="Q170" s="385">
        <f t="shared" ref="Q170:Q184" si="42">+E170</f>
        <v>98.376907288079565</v>
      </c>
      <c r="R170" s="386">
        <f t="shared" ref="R170:R184" si="43">+F170</f>
        <v>103.29999999999995</v>
      </c>
      <c r="S170" s="386">
        <f t="shared" ref="S170:S184" si="44">+G170</f>
        <v>-4.9230927119203898</v>
      </c>
    </row>
    <row r="171" spans="1:19" x14ac:dyDescent="0.25">
      <c r="A171" s="387" t="s">
        <v>278</v>
      </c>
      <c r="B171" s="382">
        <v>-90.780202898225909</v>
      </c>
      <c r="C171" s="383">
        <v>-62.802750629999998</v>
      </c>
      <c r="D171" s="384">
        <v>-27.97745226822591</v>
      </c>
      <c r="E171" s="385">
        <v>-143.3684935937618</v>
      </c>
      <c r="F171" s="386">
        <v>-103.12984847</v>
      </c>
      <c r="G171" s="386">
        <v>-40.238645123761799</v>
      </c>
      <c r="M171" s="387" t="s">
        <v>294</v>
      </c>
      <c r="N171" s="382">
        <f t="shared" si="39"/>
        <v>-90.780202898225909</v>
      </c>
      <c r="O171" s="383">
        <f t="shared" si="40"/>
        <v>-62.802750629999998</v>
      </c>
      <c r="P171" s="384">
        <f t="shared" si="41"/>
        <v>-27.97745226822591</v>
      </c>
      <c r="Q171" s="385">
        <f t="shared" si="42"/>
        <v>-143.3684935937618</v>
      </c>
      <c r="R171" s="386">
        <f t="shared" si="43"/>
        <v>-103.12984847</v>
      </c>
      <c r="S171" s="386">
        <f t="shared" si="44"/>
        <v>-40.238645123761799</v>
      </c>
    </row>
    <row r="172" spans="1:19" ht="12.6" thickBot="1" x14ac:dyDescent="0.3">
      <c r="A172" s="388" t="s">
        <v>279</v>
      </c>
      <c r="B172" s="389">
        <v>-100.53517727119541</v>
      </c>
      <c r="C172" s="390">
        <v>-79.04655320000002</v>
      </c>
      <c r="D172" s="391">
        <v>-21.488624071195389</v>
      </c>
      <c r="E172" s="392">
        <v>-105.8802980429565</v>
      </c>
      <c r="F172" s="393">
        <v>-80.084113360000003</v>
      </c>
      <c r="G172" s="393">
        <v>-25.796184682956493</v>
      </c>
      <c r="M172" s="388" t="s">
        <v>295</v>
      </c>
      <c r="N172" s="389">
        <f t="shared" si="39"/>
        <v>-100.53517727119541</v>
      </c>
      <c r="O172" s="390">
        <f t="shared" si="40"/>
        <v>-79.04655320000002</v>
      </c>
      <c r="P172" s="391">
        <f t="shared" si="41"/>
        <v>-21.488624071195389</v>
      </c>
      <c r="Q172" s="392">
        <f t="shared" si="42"/>
        <v>-105.8802980429565</v>
      </c>
      <c r="R172" s="393">
        <f t="shared" si="43"/>
        <v>-80.084113360000003</v>
      </c>
      <c r="S172" s="393">
        <f t="shared" si="44"/>
        <v>-25.796184682956493</v>
      </c>
    </row>
    <row r="173" spans="1:19" ht="12.6" thickBot="1" x14ac:dyDescent="0.3">
      <c r="A173" s="394" t="s">
        <v>280</v>
      </c>
      <c r="B173" s="395">
        <v>63.947094466638106</v>
      </c>
      <c r="C173" s="396">
        <v>-114.93540576999996</v>
      </c>
      <c r="D173" s="397">
        <v>178.88250023663807</v>
      </c>
      <c r="E173" s="398">
        <v>-391.08898552794659</v>
      </c>
      <c r="F173" s="399">
        <v>-40.609931840000044</v>
      </c>
      <c r="G173" s="399">
        <v>-350.47905368794653</v>
      </c>
      <c r="M173" s="394" t="s">
        <v>296</v>
      </c>
      <c r="N173" s="395">
        <f t="shared" si="39"/>
        <v>63.947094466638106</v>
      </c>
      <c r="O173" s="396">
        <f t="shared" si="40"/>
        <v>-114.93540576999996</v>
      </c>
      <c r="P173" s="397">
        <f t="shared" si="41"/>
        <v>178.88250023663807</v>
      </c>
      <c r="Q173" s="398">
        <f t="shared" si="42"/>
        <v>-391.08898552794659</v>
      </c>
      <c r="R173" s="399">
        <f t="shared" si="43"/>
        <v>-40.609931840000044</v>
      </c>
      <c r="S173" s="399">
        <f t="shared" si="44"/>
        <v>-350.47905368794653</v>
      </c>
    </row>
    <row r="174" spans="1:19" x14ac:dyDescent="0.25">
      <c r="A174" s="400" t="s">
        <v>281</v>
      </c>
      <c r="B174" s="401">
        <v>-608.12337792690801</v>
      </c>
      <c r="C174" s="402">
        <v>-1033.51619353</v>
      </c>
      <c r="D174" s="403">
        <v>425.392815603092</v>
      </c>
      <c r="E174" s="404">
        <v>-1336.8602642719961</v>
      </c>
      <c r="F174" s="405">
        <v>45.472768490000007</v>
      </c>
      <c r="G174" s="405">
        <v>-1382.333032761996</v>
      </c>
      <c r="M174" s="400" t="s">
        <v>297</v>
      </c>
      <c r="N174" s="401">
        <f t="shared" si="39"/>
        <v>-608.12337792690801</v>
      </c>
      <c r="O174" s="402">
        <f t="shared" si="40"/>
        <v>-1033.51619353</v>
      </c>
      <c r="P174" s="403">
        <f t="shared" si="41"/>
        <v>425.392815603092</v>
      </c>
      <c r="Q174" s="404">
        <f t="shared" si="42"/>
        <v>-1336.8602642719961</v>
      </c>
      <c r="R174" s="405">
        <f t="shared" si="43"/>
        <v>45.472768490000007</v>
      </c>
      <c r="S174" s="405">
        <f t="shared" si="44"/>
        <v>-1382.333032761996</v>
      </c>
    </row>
    <row r="175" spans="1:19" ht="12.6" thickBot="1" x14ac:dyDescent="0.3">
      <c r="A175" s="406" t="s">
        <v>282</v>
      </c>
      <c r="B175" s="407">
        <v>-13.841203464341902</v>
      </c>
      <c r="C175" s="408">
        <v>-13.003999110010227</v>
      </c>
      <c r="D175" s="409">
        <v>-0.83720435433167495</v>
      </c>
      <c r="E175" s="410">
        <v>-249.69987634015069</v>
      </c>
      <c r="F175" s="411">
        <v>-200.7503721499948</v>
      </c>
      <c r="G175" s="411">
        <v>-48.949504190155949</v>
      </c>
      <c r="M175" s="406" t="s">
        <v>298</v>
      </c>
      <c r="N175" s="407">
        <f t="shared" si="39"/>
        <v>-13.841203464341902</v>
      </c>
      <c r="O175" s="408">
        <f t="shared" si="40"/>
        <v>-13.003999110010227</v>
      </c>
      <c r="P175" s="409">
        <f t="shared" si="41"/>
        <v>-0.83720435433167495</v>
      </c>
      <c r="Q175" s="410">
        <f t="shared" si="42"/>
        <v>-249.69987634015069</v>
      </c>
      <c r="R175" s="411">
        <f t="shared" si="43"/>
        <v>-200.7503721499948</v>
      </c>
      <c r="S175" s="411">
        <f t="shared" si="44"/>
        <v>-48.949504190155949</v>
      </c>
    </row>
    <row r="176" spans="1:19" ht="12.6" thickBot="1" x14ac:dyDescent="0.3">
      <c r="A176" s="394" t="s">
        <v>283</v>
      </c>
      <c r="B176" s="395">
        <v>-558.01748692461183</v>
      </c>
      <c r="C176" s="396">
        <v>-1161.4555984100102</v>
      </c>
      <c r="D176" s="397">
        <v>603.43811148539839</v>
      </c>
      <c r="E176" s="398">
        <v>-1977.6491261400934</v>
      </c>
      <c r="F176" s="399">
        <v>-195.88753549999484</v>
      </c>
      <c r="G176" s="399">
        <v>-1781.7615906400986</v>
      </c>
      <c r="M176" s="394" t="s">
        <v>299</v>
      </c>
      <c r="N176" s="395">
        <f t="shared" si="39"/>
        <v>-558.01748692461183</v>
      </c>
      <c r="O176" s="396">
        <f t="shared" si="40"/>
        <v>-1161.4555984100102</v>
      </c>
      <c r="P176" s="397">
        <f t="shared" si="41"/>
        <v>603.43811148539839</v>
      </c>
      <c r="Q176" s="398">
        <f t="shared" si="42"/>
        <v>-1977.6491261400934</v>
      </c>
      <c r="R176" s="399">
        <f t="shared" si="43"/>
        <v>-195.88753549999484</v>
      </c>
      <c r="S176" s="399">
        <f t="shared" si="44"/>
        <v>-1781.7615906400986</v>
      </c>
    </row>
    <row r="177" spans="1:19" x14ac:dyDescent="0.25">
      <c r="A177" s="412" t="s">
        <v>284</v>
      </c>
      <c r="B177" s="413">
        <v>-68.954489052668052</v>
      </c>
      <c r="C177" s="414">
        <v>-11.428818289999986</v>
      </c>
      <c r="D177" s="415">
        <v>-57.525670762668064</v>
      </c>
      <c r="E177" s="416">
        <v>-112.24007210982722</v>
      </c>
      <c r="F177" s="417">
        <v>-41.953951930000024</v>
      </c>
      <c r="G177" s="417">
        <v>-70.286120179827208</v>
      </c>
      <c r="M177" s="412" t="s">
        <v>300</v>
      </c>
      <c r="N177" s="413">
        <f t="shared" si="39"/>
        <v>-68.954489052668052</v>
      </c>
      <c r="O177" s="414">
        <f t="shared" si="40"/>
        <v>-11.428818289999986</v>
      </c>
      <c r="P177" s="415">
        <f t="shared" si="41"/>
        <v>-57.525670762668064</v>
      </c>
      <c r="Q177" s="416">
        <f t="shared" si="42"/>
        <v>-112.24007210982722</v>
      </c>
      <c r="R177" s="417">
        <f t="shared" si="43"/>
        <v>-41.953951930000024</v>
      </c>
      <c r="S177" s="417">
        <f t="shared" si="44"/>
        <v>-70.286120179827208</v>
      </c>
    </row>
    <row r="178" spans="1:19" x14ac:dyDescent="0.25">
      <c r="A178" s="381" t="s">
        <v>285</v>
      </c>
      <c r="B178" s="382">
        <v>-400.19150417020001</v>
      </c>
      <c r="C178" s="383">
        <v>0</v>
      </c>
      <c r="D178" s="384">
        <v>-400.19150417020001</v>
      </c>
      <c r="E178" s="385">
        <v>-84.080598991700001</v>
      </c>
      <c r="F178" s="386">
        <v>0</v>
      </c>
      <c r="G178" s="386">
        <v>-84.080598991700001</v>
      </c>
      <c r="M178" s="381" t="s">
        <v>301</v>
      </c>
      <c r="N178" s="382">
        <f t="shared" si="39"/>
        <v>-400.19150417020001</v>
      </c>
      <c r="O178" s="383">
        <f t="shared" si="40"/>
        <v>0</v>
      </c>
      <c r="P178" s="384">
        <f t="shared" si="41"/>
        <v>-400.19150417020001</v>
      </c>
      <c r="Q178" s="385">
        <f t="shared" si="42"/>
        <v>-84.080598991700001</v>
      </c>
      <c r="R178" s="386">
        <f t="shared" si="43"/>
        <v>0</v>
      </c>
      <c r="S178" s="386">
        <f t="shared" si="44"/>
        <v>-84.080598991700001</v>
      </c>
    </row>
    <row r="179" spans="1:19" ht="12.6" thickBot="1" x14ac:dyDescent="0.3">
      <c r="A179" s="418" t="s">
        <v>286</v>
      </c>
      <c r="B179" s="419">
        <v>60.932117499999997</v>
      </c>
      <c r="C179" s="420">
        <v>406.21409749999998</v>
      </c>
      <c r="D179" s="421">
        <v>-345.28197999999998</v>
      </c>
      <c r="E179" s="422">
        <v>0</v>
      </c>
      <c r="F179" s="423">
        <v>0</v>
      </c>
      <c r="G179" s="423">
        <v>0</v>
      </c>
      <c r="M179" s="418" t="s">
        <v>302</v>
      </c>
      <c r="N179" s="419">
        <f t="shared" si="39"/>
        <v>60.932117499999997</v>
      </c>
      <c r="O179" s="420">
        <f t="shared" si="40"/>
        <v>406.21409749999998</v>
      </c>
      <c r="P179" s="421">
        <f t="shared" si="41"/>
        <v>-345.28197999999998</v>
      </c>
      <c r="Q179" s="422">
        <f t="shared" si="42"/>
        <v>0</v>
      </c>
      <c r="R179" s="423">
        <f t="shared" si="43"/>
        <v>0</v>
      </c>
      <c r="S179" s="423">
        <f t="shared" si="44"/>
        <v>0</v>
      </c>
    </row>
    <row r="180" spans="1:19" ht="12.6" thickBot="1" x14ac:dyDescent="0.3">
      <c r="A180" s="424" t="s">
        <v>287</v>
      </c>
      <c r="B180" s="395">
        <v>-966.23136264747973</v>
      </c>
      <c r="C180" s="425">
        <v>-766.67031920001023</v>
      </c>
      <c r="D180" s="426">
        <v>-199.5610434474695</v>
      </c>
      <c r="E180" s="398">
        <v>-2173.9697972416207</v>
      </c>
      <c r="F180" s="425">
        <v>-237.84148742999486</v>
      </c>
      <c r="G180" s="425">
        <v>-1936.1283098116257</v>
      </c>
      <c r="M180" s="424" t="s">
        <v>303</v>
      </c>
      <c r="N180" s="395">
        <f t="shared" si="39"/>
        <v>-966.23136264747973</v>
      </c>
      <c r="O180" s="425">
        <f t="shared" si="40"/>
        <v>-766.67031920001023</v>
      </c>
      <c r="P180" s="426">
        <f t="shared" si="41"/>
        <v>-199.5610434474695</v>
      </c>
      <c r="Q180" s="398">
        <f t="shared" si="42"/>
        <v>-2173.9697972416207</v>
      </c>
      <c r="R180" s="425">
        <f t="shared" si="43"/>
        <v>-237.84148742999486</v>
      </c>
      <c r="S180" s="425">
        <f t="shared" si="44"/>
        <v>-1936.1283098116257</v>
      </c>
    </row>
    <row r="181" spans="1:19" ht="9" customHeight="1" thickBot="1" x14ac:dyDescent="0.3">
      <c r="A181" s="427"/>
      <c r="B181" s="428"/>
      <c r="C181" s="428"/>
      <c r="D181" s="428"/>
      <c r="E181" s="428"/>
      <c r="F181" s="428"/>
      <c r="G181" s="428"/>
      <c r="M181" s="427"/>
      <c r="N181" s="428"/>
      <c r="O181" s="428"/>
      <c r="P181" s="428"/>
      <c r="Q181" s="428"/>
      <c r="R181" s="428"/>
      <c r="S181" s="428"/>
    </row>
    <row r="182" spans="1:19" x14ac:dyDescent="0.25">
      <c r="A182" s="429" t="s">
        <v>288</v>
      </c>
      <c r="B182" s="430">
        <v>-185.47439702243304</v>
      </c>
      <c r="C182" s="431">
        <v>-65.674870760000601</v>
      </c>
      <c r="D182" s="432">
        <v>-119.79952626243244</v>
      </c>
      <c r="E182" s="433">
        <v>828.50787454409635</v>
      </c>
      <c r="F182" s="434">
        <v>284.65127367999935</v>
      </c>
      <c r="G182" s="434">
        <v>543.856600864097</v>
      </c>
      <c r="M182" s="429" t="s">
        <v>304</v>
      </c>
      <c r="N182" s="430">
        <f t="shared" si="39"/>
        <v>-185.47439702243304</v>
      </c>
      <c r="O182" s="431">
        <f t="shared" si="40"/>
        <v>-65.674870760000601</v>
      </c>
      <c r="P182" s="432">
        <f t="shared" si="41"/>
        <v>-119.79952626243244</v>
      </c>
      <c r="Q182" s="433">
        <f t="shared" si="42"/>
        <v>828.50787454409635</v>
      </c>
      <c r="R182" s="434">
        <f t="shared" si="43"/>
        <v>284.65127367999935</v>
      </c>
      <c r="S182" s="434">
        <f t="shared" si="44"/>
        <v>543.856600864097</v>
      </c>
    </row>
    <row r="183" spans="1:19" x14ac:dyDescent="0.25">
      <c r="A183" s="429" t="s">
        <v>289</v>
      </c>
      <c r="B183" s="435">
        <v>187.18243517328548</v>
      </c>
      <c r="C183" s="436">
        <v>241.44771388999999</v>
      </c>
      <c r="D183" s="437">
        <v>-54.265278716714505</v>
      </c>
      <c r="E183" s="433">
        <v>-43.687914867148699</v>
      </c>
      <c r="F183" s="434">
        <v>-54.625194130000011</v>
      </c>
      <c r="G183" s="434">
        <v>10.937279262851312</v>
      </c>
      <c r="M183" s="429" t="s">
        <v>305</v>
      </c>
      <c r="N183" s="435">
        <f t="shared" si="39"/>
        <v>187.18243517328548</v>
      </c>
      <c r="O183" s="436">
        <f t="shared" si="40"/>
        <v>241.44771388999999</v>
      </c>
      <c r="P183" s="437">
        <f t="shared" si="41"/>
        <v>-54.265278716714505</v>
      </c>
      <c r="Q183" s="433">
        <f t="shared" si="42"/>
        <v>-43.687914867148699</v>
      </c>
      <c r="R183" s="434">
        <f t="shared" si="43"/>
        <v>-54.625194130000011</v>
      </c>
      <c r="S183" s="434">
        <f t="shared" si="44"/>
        <v>10.937279262851312</v>
      </c>
    </row>
    <row r="184" spans="1:19" ht="12.6" thickBot="1" x14ac:dyDescent="0.3">
      <c r="A184" s="438" t="s">
        <v>290</v>
      </c>
      <c r="B184" s="439">
        <v>-964.52332451193206</v>
      </c>
      <c r="C184" s="440">
        <v>-590.89747607000004</v>
      </c>
      <c r="D184" s="441">
        <v>-373.62584844193202</v>
      </c>
      <c r="E184" s="442">
        <v>-1389.1498376217799</v>
      </c>
      <c r="F184" s="443">
        <v>-7.8154078800000253</v>
      </c>
      <c r="G184" s="443">
        <v>-1381.3344297417798</v>
      </c>
      <c r="M184" s="438" t="s">
        <v>306</v>
      </c>
      <c r="N184" s="439">
        <f t="shared" si="39"/>
        <v>-964.52332451193206</v>
      </c>
      <c r="O184" s="440">
        <f t="shared" si="40"/>
        <v>-590.89747607000004</v>
      </c>
      <c r="P184" s="441">
        <f t="shared" si="41"/>
        <v>-373.62584844193202</v>
      </c>
      <c r="Q184" s="442">
        <f t="shared" si="42"/>
        <v>-1389.1498376217799</v>
      </c>
      <c r="R184" s="443">
        <f t="shared" si="43"/>
        <v>-7.8154078800000253</v>
      </c>
      <c r="S184" s="443">
        <f t="shared" si="44"/>
        <v>-1381.3344297417798</v>
      </c>
    </row>
    <row r="185" spans="1:19" ht="12.6" thickBot="1" x14ac:dyDescent="0.3"/>
    <row r="186" spans="1:19" x14ac:dyDescent="0.25">
      <c r="A186" s="69"/>
      <c r="B186" s="69"/>
      <c r="C186" s="713" t="s">
        <v>307</v>
      </c>
      <c r="D186" s="713"/>
      <c r="E186" s="713"/>
      <c r="F186" s="713"/>
      <c r="M186" s="69"/>
      <c r="N186" s="69"/>
      <c r="O186" s="713" t="s">
        <v>308</v>
      </c>
      <c r="P186" s="713"/>
      <c r="Q186" s="713"/>
      <c r="R186" s="713"/>
    </row>
    <row r="187" spans="1:19" ht="2.4" customHeight="1" thickBot="1" x14ac:dyDescent="0.3">
      <c r="A187" s="444"/>
      <c r="B187" s="444"/>
      <c r="C187" s="444"/>
      <c r="D187" s="444"/>
      <c r="E187" s="444"/>
      <c r="F187" s="444"/>
      <c r="M187" s="444"/>
      <c r="N187" s="444"/>
      <c r="O187" s="444"/>
      <c r="P187" s="444"/>
      <c r="Q187" s="444"/>
      <c r="R187" s="444"/>
    </row>
    <row r="188" spans="1:19" ht="24.6" thickBot="1" x14ac:dyDescent="0.3">
      <c r="A188" s="9" t="s">
        <v>66</v>
      </c>
      <c r="B188" s="10"/>
      <c r="C188" s="10"/>
      <c r="D188" s="10" t="s">
        <v>309</v>
      </c>
      <c r="E188" s="10" t="s">
        <v>310</v>
      </c>
      <c r="F188" s="11" t="s">
        <v>311</v>
      </c>
      <c r="M188" s="9" t="s">
        <v>69</v>
      </c>
      <c r="N188" s="10"/>
      <c r="O188" s="10"/>
      <c r="P188" s="10" t="s">
        <v>321</v>
      </c>
      <c r="Q188" s="10" t="s">
        <v>322</v>
      </c>
      <c r="R188" s="11" t="s">
        <v>294</v>
      </c>
    </row>
    <row r="189" spans="1:19" x14ac:dyDescent="0.25">
      <c r="A189" s="12" t="s">
        <v>136</v>
      </c>
      <c r="B189" s="13"/>
      <c r="C189" s="13"/>
      <c r="D189" s="13">
        <v>-137.23180000000002</v>
      </c>
      <c r="E189" s="13">
        <v>20.736120559639716</v>
      </c>
      <c r="F189" s="14">
        <v>-116.49567944036031</v>
      </c>
      <c r="M189" s="12" t="s">
        <v>123</v>
      </c>
      <c r="N189" s="13"/>
      <c r="O189" s="13"/>
      <c r="P189" s="13">
        <f>+D189</f>
        <v>-137.23180000000002</v>
      </c>
      <c r="Q189" s="13">
        <f t="shared" ref="Q189:R189" si="45">+E189</f>
        <v>20.736120559639716</v>
      </c>
      <c r="R189" s="14">
        <f t="shared" si="45"/>
        <v>-116.49567944036031</v>
      </c>
    </row>
    <row r="190" spans="1:19" x14ac:dyDescent="0.25">
      <c r="A190" s="15" t="s">
        <v>312</v>
      </c>
      <c r="B190" s="16"/>
      <c r="C190" s="16"/>
      <c r="D190" s="16">
        <v>-20.965879440360286</v>
      </c>
      <c r="E190" s="16">
        <v>7.5999999999999988</v>
      </c>
      <c r="F190" s="17">
        <v>-13.365879440360288</v>
      </c>
      <c r="M190" s="15" t="s">
        <v>312</v>
      </c>
      <c r="N190" s="16"/>
      <c r="O190" s="16"/>
      <c r="P190" s="16">
        <f t="shared" ref="P190:P195" si="46">+D190</f>
        <v>-20.965879440360286</v>
      </c>
      <c r="Q190" s="16">
        <f t="shared" ref="Q190:Q195" si="47">+E190</f>
        <v>7.5999999999999988</v>
      </c>
      <c r="R190" s="17">
        <f t="shared" ref="R190:R195" si="48">+F190</f>
        <v>-13.365879440360288</v>
      </c>
    </row>
    <row r="191" spans="1:19" x14ac:dyDescent="0.25">
      <c r="A191" s="15" t="s">
        <v>313</v>
      </c>
      <c r="B191" s="16"/>
      <c r="C191" s="16"/>
      <c r="D191" s="16">
        <v>-115.73180000000001</v>
      </c>
      <c r="E191" s="16">
        <v>12.602</v>
      </c>
      <c r="F191" s="17">
        <v>-103.1298</v>
      </c>
      <c r="M191" s="15" t="s">
        <v>313</v>
      </c>
      <c r="N191" s="16"/>
      <c r="O191" s="16"/>
      <c r="P191" s="16">
        <f t="shared" si="46"/>
        <v>-115.73180000000001</v>
      </c>
      <c r="Q191" s="16">
        <f t="shared" si="47"/>
        <v>12.602</v>
      </c>
      <c r="R191" s="17">
        <f t="shared" si="48"/>
        <v>-103.1298</v>
      </c>
    </row>
    <row r="192" spans="1:19" x14ac:dyDescent="0.25">
      <c r="A192" s="18" t="s">
        <v>137</v>
      </c>
      <c r="B192" s="19"/>
      <c r="C192" s="19"/>
      <c r="D192" s="19">
        <v>-12.7874408205483</v>
      </c>
      <c r="E192" s="20" t="s">
        <v>314</v>
      </c>
      <c r="F192" s="21">
        <v>-12.7874408205483</v>
      </c>
      <c r="M192" s="18" t="s">
        <v>151</v>
      </c>
      <c r="N192" s="19"/>
      <c r="O192" s="19"/>
      <c r="P192" s="19">
        <f t="shared" si="46"/>
        <v>-12.7874408205483</v>
      </c>
      <c r="Q192" s="20" t="str">
        <f t="shared" si="47"/>
        <v>-</v>
      </c>
      <c r="R192" s="21">
        <f t="shared" si="48"/>
        <v>-12.7874408205483</v>
      </c>
    </row>
    <row r="193" spans="1:18" x14ac:dyDescent="0.25">
      <c r="A193" s="18" t="s">
        <v>134</v>
      </c>
      <c r="B193" s="19"/>
      <c r="C193" s="19"/>
      <c r="D193" s="19">
        <v>-11.6062537837861</v>
      </c>
      <c r="E193" s="19">
        <v>1.9992658909328993</v>
      </c>
      <c r="F193" s="21">
        <v>-9.6069878928532013</v>
      </c>
      <c r="M193" s="18" t="s">
        <v>124</v>
      </c>
      <c r="N193" s="19"/>
      <c r="O193" s="19"/>
      <c r="P193" s="19">
        <f t="shared" si="46"/>
        <v>-11.6062537837861</v>
      </c>
      <c r="Q193" s="19">
        <f t="shared" si="47"/>
        <v>1.9992658909328993</v>
      </c>
      <c r="R193" s="21">
        <f t="shared" si="48"/>
        <v>-9.6069878928532013</v>
      </c>
    </row>
    <row r="194" spans="1:18" ht="12.6" thickBot="1" x14ac:dyDescent="0.3">
      <c r="A194" s="22" t="s">
        <v>315</v>
      </c>
      <c r="B194" s="23"/>
      <c r="C194" s="23"/>
      <c r="D194" s="23">
        <v>-12.660672389999998</v>
      </c>
      <c r="E194" s="23">
        <v>8.1822869499999999</v>
      </c>
      <c r="F194" s="24">
        <v>-4.4783854399999985</v>
      </c>
      <c r="M194" s="22" t="s">
        <v>323</v>
      </c>
      <c r="N194" s="23"/>
      <c r="O194" s="23"/>
      <c r="P194" s="23">
        <f t="shared" si="46"/>
        <v>-12.660672389999998</v>
      </c>
      <c r="Q194" s="23">
        <f t="shared" si="47"/>
        <v>8.1822869499999999</v>
      </c>
      <c r="R194" s="24">
        <f t="shared" si="48"/>
        <v>-4.4783854399999985</v>
      </c>
    </row>
    <row r="195" spans="1:18" ht="12.6" thickBot="1" x14ac:dyDescent="0.3">
      <c r="A195" s="27" t="s">
        <v>316</v>
      </c>
      <c r="B195" s="27"/>
      <c r="C195" s="25"/>
      <c r="D195" s="26">
        <v>-174.28616699433442</v>
      </c>
      <c r="E195" s="26">
        <v>30.671392746751206</v>
      </c>
      <c r="F195" s="26">
        <v>-143.3684935937618</v>
      </c>
      <c r="M195" s="27" t="s">
        <v>324</v>
      </c>
      <c r="N195" s="27"/>
      <c r="O195" s="25"/>
      <c r="P195" s="26">
        <f t="shared" si="46"/>
        <v>-174.28616699433442</v>
      </c>
      <c r="Q195" s="26">
        <f t="shared" si="47"/>
        <v>30.671392746751206</v>
      </c>
      <c r="R195" s="26">
        <f t="shared" si="48"/>
        <v>-143.3684935937618</v>
      </c>
    </row>
    <row r="196" spans="1:18" ht="12.6" thickBot="1" x14ac:dyDescent="0.3"/>
    <row r="197" spans="1:18" ht="12.6" thickBot="1" x14ac:dyDescent="0.3">
      <c r="A197" s="69"/>
      <c r="B197" s="69"/>
      <c r="C197" s="713" t="s">
        <v>317</v>
      </c>
      <c r="D197" s="713"/>
      <c r="E197" s="713"/>
      <c r="F197" s="713"/>
      <c r="M197" s="69"/>
      <c r="N197" s="69"/>
      <c r="O197" s="713" t="s">
        <v>325</v>
      </c>
      <c r="P197" s="713"/>
      <c r="Q197" s="713"/>
      <c r="R197" s="713"/>
    </row>
    <row r="198" spans="1:18" ht="34.799999999999997" customHeight="1" thickBot="1" x14ac:dyDescent="0.3">
      <c r="A198" s="9" t="s">
        <v>66</v>
      </c>
      <c r="B198" s="33"/>
      <c r="C198" s="33"/>
      <c r="D198" s="10" t="s">
        <v>309</v>
      </c>
      <c r="E198" s="10" t="s">
        <v>310</v>
      </c>
      <c r="F198" s="11" t="s">
        <v>318</v>
      </c>
      <c r="M198" s="9" t="s">
        <v>69</v>
      </c>
      <c r="N198" s="33"/>
      <c r="O198" s="33"/>
      <c r="P198" s="10" t="s">
        <v>321</v>
      </c>
      <c r="Q198" s="10" t="s">
        <v>322</v>
      </c>
      <c r="R198" s="11" t="s">
        <v>326</v>
      </c>
    </row>
    <row r="199" spans="1:18" ht="14.4" customHeight="1" x14ac:dyDescent="0.25">
      <c r="A199" s="12" t="s">
        <v>136</v>
      </c>
      <c r="B199" s="35"/>
      <c r="C199" s="35"/>
      <c r="D199" s="13">
        <v>-182.05350000000001</v>
      </c>
      <c r="E199" s="13">
        <v>227.60167676</v>
      </c>
      <c r="F199" s="14">
        <v>45.54817675999999</v>
      </c>
      <c r="M199" s="12" t="s">
        <v>123</v>
      </c>
      <c r="N199" s="35"/>
      <c r="O199" s="35"/>
      <c r="P199" s="13">
        <f>+D199</f>
        <v>-182.05350000000001</v>
      </c>
      <c r="Q199" s="13">
        <f t="shared" ref="Q199:R206" si="49">+E199</f>
        <v>227.60167676</v>
      </c>
      <c r="R199" s="14">
        <f t="shared" si="49"/>
        <v>45.54817675999999</v>
      </c>
    </row>
    <row r="200" spans="1:18" ht="14.4" customHeight="1" x14ac:dyDescent="0.25">
      <c r="A200" s="15" t="s">
        <v>312</v>
      </c>
      <c r="B200" s="34"/>
      <c r="C200" s="34"/>
      <c r="D200" s="28" t="s">
        <v>314</v>
      </c>
      <c r="E200" s="28" t="s">
        <v>314</v>
      </c>
      <c r="F200" s="29" t="s">
        <v>314</v>
      </c>
      <c r="M200" s="15" t="s">
        <v>312</v>
      </c>
      <c r="N200" s="34"/>
      <c r="O200" s="34"/>
      <c r="P200" s="28" t="str">
        <f t="shared" ref="P200:P206" si="50">+D200</f>
        <v>-</v>
      </c>
      <c r="Q200" s="28" t="str">
        <f t="shared" si="49"/>
        <v>-</v>
      </c>
      <c r="R200" s="29" t="str">
        <f t="shared" si="49"/>
        <v>-</v>
      </c>
    </row>
    <row r="201" spans="1:18" ht="14.4" customHeight="1" x14ac:dyDescent="0.25">
      <c r="A201" s="15" t="s">
        <v>313</v>
      </c>
      <c r="B201" s="36"/>
      <c r="C201" s="36"/>
      <c r="D201" s="16">
        <v>-182.05350000000001</v>
      </c>
      <c r="E201" s="16">
        <v>227.60167676</v>
      </c>
      <c r="F201" s="17">
        <v>45.54817675999999</v>
      </c>
      <c r="M201" s="15" t="s">
        <v>313</v>
      </c>
      <c r="N201" s="36"/>
      <c r="O201" s="36"/>
      <c r="P201" s="16">
        <f t="shared" si="50"/>
        <v>-182.05350000000001</v>
      </c>
      <c r="Q201" s="16">
        <f t="shared" si="49"/>
        <v>227.60167676</v>
      </c>
      <c r="R201" s="17">
        <f t="shared" si="49"/>
        <v>45.54817675999999</v>
      </c>
    </row>
    <row r="202" spans="1:18" ht="14.4" customHeight="1" x14ac:dyDescent="0.25">
      <c r="A202" s="18" t="s">
        <v>137</v>
      </c>
      <c r="B202" s="34"/>
      <c r="C202" s="34"/>
      <c r="D202" s="19">
        <v>-1.8252498611494072</v>
      </c>
      <c r="E202" s="19">
        <v>0</v>
      </c>
      <c r="F202" s="21">
        <v>-1.8252498611494072</v>
      </c>
      <c r="M202" s="18" t="s">
        <v>151</v>
      </c>
      <c r="N202" s="34"/>
      <c r="O202" s="34"/>
      <c r="P202" s="19">
        <f t="shared" si="50"/>
        <v>-1.8252498611494072</v>
      </c>
      <c r="Q202" s="19">
        <f t="shared" si="49"/>
        <v>0</v>
      </c>
      <c r="R202" s="21">
        <f t="shared" si="49"/>
        <v>-1.8252498611494072</v>
      </c>
    </row>
    <row r="203" spans="1:18" ht="15" customHeight="1" thickBot="1" x14ac:dyDescent="0.3">
      <c r="A203" s="22" t="s">
        <v>315</v>
      </c>
      <c r="B203" s="34"/>
      <c r="C203" s="34"/>
      <c r="D203" s="23">
        <v>-318.31656108000004</v>
      </c>
      <c r="E203" s="23">
        <v>-8.9199199999999992E-2</v>
      </c>
      <c r="F203" s="24">
        <v>-318.40576028000004</v>
      </c>
      <c r="M203" s="22" t="s">
        <v>323</v>
      </c>
      <c r="N203" s="34"/>
      <c r="O203" s="34"/>
      <c r="P203" s="23">
        <f t="shared" si="50"/>
        <v>-318.31656108000004</v>
      </c>
      <c r="Q203" s="23">
        <f t="shared" si="49"/>
        <v>-8.9199199999999992E-2</v>
      </c>
      <c r="R203" s="24">
        <f t="shared" si="49"/>
        <v>-318.40576028000004</v>
      </c>
    </row>
    <row r="204" spans="1:18" ht="15" customHeight="1" thickBot="1" x14ac:dyDescent="0.3">
      <c r="A204" s="27" t="s">
        <v>316</v>
      </c>
      <c r="B204" s="39"/>
      <c r="C204" s="40"/>
      <c r="D204" s="25">
        <v>-502.1953109411495</v>
      </c>
      <c r="E204" s="25">
        <v>227.51247756000001</v>
      </c>
      <c r="F204" s="26">
        <v>-273.68283338114952</v>
      </c>
      <c r="M204" s="27" t="s">
        <v>324</v>
      </c>
      <c r="N204" s="39"/>
      <c r="O204" s="40"/>
      <c r="P204" s="25">
        <f t="shared" si="50"/>
        <v>-502.1953109411495</v>
      </c>
      <c r="Q204" s="25">
        <f t="shared" si="49"/>
        <v>227.51247756000001</v>
      </c>
      <c r="R204" s="26">
        <f t="shared" si="49"/>
        <v>-273.68283338114952</v>
      </c>
    </row>
    <row r="205" spans="1:18" ht="15" customHeight="1" thickBot="1" x14ac:dyDescent="0.3">
      <c r="A205" s="30" t="s">
        <v>319</v>
      </c>
      <c r="B205" s="41"/>
      <c r="C205" s="42"/>
      <c r="D205" s="31">
        <v>-1064.4946519749305</v>
      </c>
      <c r="E205" s="31">
        <v>1.3172210840839966</v>
      </c>
      <c r="F205" s="32">
        <v>-1063.1774308908466</v>
      </c>
      <c r="M205" s="30" t="s">
        <v>327</v>
      </c>
      <c r="N205" s="41"/>
      <c r="O205" s="42"/>
      <c r="P205" s="31">
        <f t="shared" si="50"/>
        <v>-1064.4946519749305</v>
      </c>
      <c r="Q205" s="31">
        <f t="shared" si="49"/>
        <v>1.3172210840839966</v>
      </c>
      <c r="R205" s="32">
        <f t="shared" si="49"/>
        <v>-1063.1774308908466</v>
      </c>
    </row>
    <row r="206" spans="1:18" ht="15" customHeight="1" thickBot="1" x14ac:dyDescent="0.3">
      <c r="A206" s="27" t="s">
        <v>320</v>
      </c>
      <c r="B206" s="37"/>
      <c r="C206" s="38"/>
      <c r="D206" s="25">
        <v>-1565.68996291608</v>
      </c>
      <c r="E206" s="25">
        <v>228.829698644084</v>
      </c>
      <c r="F206" s="26">
        <v>-1336.8602642719961</v>
      </c>
      <c r="M206" s="27" t="s">
        <v>328</v>
      </c>
      <c r="N206" s="37"/>
      <c r="O206" s="38"/>
      <c r="P206" s="25">
        <f t="shared" si="50"/>
        <v>-1565.68996291608</v>
      </c>
      <c r="Q206" s="25">
        <f t="shared" si="49"/>
        <v>228.829698644084</v>
      </c>
      <c r="R206" s="26">
        <f t="shared" si="49"/>
        <v>-1336.8602642719961</v>
      </c>
    </row>
    <row r="207" spans="1:18" ht="14.4" customHeight="1" x14ac:dyDescent="0.25">
      <c r="M207" s="445"/>
      <c r="N207" s="71"/>
      <c r="O207" s="71"/>
      <c r="P207" s="71"/>
      <c r="Q207" s="71"/>
      <c r="R207" s="71"/>
    </row>
    <row r="208" spans="1:18" ht="14.4" customHeight="1" x14ac:dyDescent="0.25">
      <c r="M208" s="445"/>
      <c r="N208" s="445"/>
      <c r="O208" s="445"/>
      <c r="P208" s="445"/>
      <c r="Q208" s="445"/>
      <c r="R208" s="445"/>
    </row>
  </sheetData>
  <mergeCells count="33">
    <mergeCell ref="B1:G1"/>
    <mergeCell ref="N1:S1"/>
    <mergeCell ref="B20:G20"/>
    <mergeCell ref="N20:S20"/>
    <mergeCell ref="N29:S29"/>
    <mergeCell ref="B41:G41"/>
    <mergeCell ref="N41:S41"/>
    <mergeCell ref="N50:S50"/>
    <mergeCell ref="B62:D62"/>
    <mergeCell ref="E62:G62"/>
    <mergeCell ref="N62:P62"/>
    <mergeCell ref="Q62:S62"/>
    <mergeCell ref="B50:G50"/>
    <mergeCell ref="B73:D73"/>
    <mergeCell ref="N73:P73"/>
    <mergeCell ref="B84:D84"/>
    <mergeCell ref="N84:P84"/>
    <mergeCell ref="B96:D96"/>
    <mergeCell ref="N96:P96"/>
    <mergeCell ref="B125:F125"/>
    <mergeCell ref="N125:R125"/>
    <mergeCell ref="C146:G146"/>
    <mergeCell ref="O146:S146"/>
    <mergeCell ref="A167:A168"/>
    <mergeCell ref="B167:D167"/>
    <mergeCell ref="E167:G167"/>
    <mergeCell ref="M167:M168"/>
    <mergeCell ref="N167:P167"/>
    <mergeCell ref="C197:F197"/>
    <mergeCell ref="O197:R197"/>
    <mergeCell ref="Q167:S167"/>
    <mergeCell ref="C186:F186"/>
    <mergeCell ref="O186:R186"/>
  </mergeCells>
  <printOptions horizontalCentered="1"/>
  <pageMargins left="0" right="0" top="0.15748031496062992" bottom="0.15748031496062992" header="0" footer="0"/>
  <pageSetup paperSize="9" scale="77" orientation="landscape" horizontalDpi="4294967295" verticalDpi="4294967295" r:id="rId1"/>
  <rowBreaks count="4" manualBreakCount="4">
    <brk id="49" max="6" man="1"/>
    <brk id="95" max="6" man="1"/>
    <brk id="145" max="6" man="1"/>
    <brk id="1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E1A7-E663-44A8-91C5-E74562B6CB7F}">
  <dimension ref="A1:V112"/>
  <sheetViews>
    <sheetView topLeftCell="A93" zoomScaleNormal="100" workbookViewId="0">
      <selection activeCell="G115" sqref="G115"/>
    </sheetView>
  </sheetViews>
  <sheetFormatPr baseColWidth="10" defaultRowHeight="12" x14ac:dyDescent="0.25"/>
  <cols>
    <col min="1" max="1" width="35.5546875" style="48" customWidth="1"/>
    <col min="2" max="12" width="11.5546875" style="48"/>
    <col min="13" max="13" width="35.88671875" style="48" customWidth="1"/>
    <col min="14" max="16384" width="11.5546875" style="48"/>
  </cols>
  <sheetData>
    <row r="1" spans="1:19" x14ac:dyDescent="0.25">
      <c r="A1" s="47"/>
      <c r="B1" s="730" t="s">
        <v>329</v>
      </c>
      <c r="C1" s="730"/>
      <c r="D1" s="730"/>
      <c r="M1" s="47"/>
      <c r="N1" s="730" t="s">
        <v>351</v>
      </c>
      <c r="O1" s="730"/>
      <c r="P1" s="730"/>
    </row>
    <row r="2" spans="1:19" ht="12.6" thickBot="1" x14ac:dyDescent="0.3">
      <c r="A2" s="49"/>
      <c r="B2" s="50"/>
      <c r="C2" s="50"/>
      <c r="D2" s="50"/>
      <c r="M2" s="49"/>
      <c r="N2" s="50"/>
      <c r="O2" s="50"/>
      <c r="P2" s="50"/>
    </row>
    <row r="3" spans="1:19" ht="12.6" thickBot="1" x14ac:dyDescent="0.3">
      <c r="A3" s="51" t="s">
        <v>66</v>
      </c>
      <c r="B3" s="52" t="s">
        <v>67</v>
      </c>
      <c r="C3" s="53" t="s">
        <v>68</v>
      </c>
      <c r="D3" s="52" t="s">
        <v>1</v>
      </c>
      <c r="M3" s="51" t="s">
        <v>69</v>
      </c>
      <c r="N3" s="52" t="s">
        <v>67</v>
      </c>
      <c r="O3" s="53" t="s">
        <v>68</v>
      </c>
      <c r="P3" s="52" t="s">
        <v>1</v>
      </c>
    </row>
    <row r="4" spans="1:19" x14ac:dyDescent="0.25">
      <c r="A4" s="54" t="s">
        <v>3</v>
      </c>
      <c r="B4" s="55">
        <v>14358.106</v>
      </c>
      <c r="C4" s="56">
        <v>15842.526999999998</v>
      </c>
      <c r="D4" s="57">
        <v>0.10338557188531672</v>
      </c>
      <c r="M4" s="54" t="s">
        <v>352</v>
      </c>
      <c r="N4" s="55">
        <f>+B4</f>
        <v>14358.106</v>
      </c>
      <c r="O4" s="56">
        <f t="shared" ref="O4:P12" si="0">+C4</f>
        <v>15842.526999999998</v>
      </c>
      <c r="P4" s="57">
        <f t="shared" si="0"/>
        <v>0.10338557188531672</v>
      </c>
    </row>
    <row r="5" spans="1:19" x14ac:dyDescent="0.25">
      <c r="A5" s="54" t="s">
        <v>4</v>
      </c>
      <c r="B5" s="55">
        <v>668.79759612335556</v>
      </c>
      <c r="C5" s="56">
        <v>702.79729761849455</v>
      </c>
      <c r="D5" s="57">
        <v>5.0837056969427197E-2</v>
      </c>
      <c r="M5" s="54" t="s">
        <v>4</v>
      </c>
      <c r="N5" s="55">
        <f t="shared" ref="N5:N12" si="1">+B5</f>
        <v>668.79759612335556</v>
      </c>
      <c r="O5" s="56">
        <f t="shared" si="0"/>
        <v>702.79729761849455</v>
      </c>
      <c r="P5" s="57">
        <f t="shared" si="0"/>
        <v>5.0837056969427197E-2</v>
      </c>
    </row>
    <row r="6" spans="1:19" x14ac:dyDescent="0.25">
      <c r="A6" s="58" t="s">
        <v>330</v>
      </c>
      <c r="B6" s="59">
        <v>4.6579792357247927E-2</v>
      </c>
      <c r="C6" s="60">
        <v>4.436143915793829E-2</v>
      </c>
      <c r="D6" s="46"/>
      <c r="M6" s="58" t="s">
        <v>353</v>
      </c>
      <c r="N6" s="59">
        <f t="shared" si="1"/>
        <v>4.6579792357247927E-2</v>
      </c>
      <c r="O6" s="60">
        <f t="shared" si="0"/>
        <v>4.436143915793829E-2</v>
      </c>
      <c r="P6" s="46"/>
    </row>
    <row r="7" spans="1:19" x14ac:dyDescent="0.25">
      <c r="A7" s="54" t="s">
        <v>5</v>
      </c>
      <c r="B7" s="55">
        <v>433.37359612335553</v>
      </c>
      <c r="C7" s="56">
        <v>484.4654631434945</v>
      </c>
      <c r="D7" s="57">
        <v>0.11789335454944561</v>
      </c>
      <c r="M7" s="54" t="s">
        <v>5</v>
      </c>
      <c r="N7" s="55">
        <f t="shared" si="1"/>
        <v>433.37359612335553</v>
      </c>
      <c r="O7" s="56">
        <f t="shared" si="0"/>
        <v>484.4654631434945</v>
      </c>
      <c r="P7" s="57">
        <f t="shared" si="0"/>
        <v>0.11789335454944561</v>
      </c>
    </row>
    <row r="8" spans="1:19" x14ac:dyDescent="0.25">
      <c r="A8" s="58" t="s">
        <v>331</v>
      </c>
      <c r="B8" s="59">
        <v>3.0183200773371888E-2</v>
      </c>
      <c r="C8" s="60">
        <v>3.0580062331185837E-2</v>
      </c>
      <c r="D8" s="46"/>
      <c r="M8" s="58" t="s">
        <v>353</v>
      </c>
      <c r="N8" s="59">
        <f t="shared" si="1"/>
        <v>3.0183200773371888E-2</v>
      </c>
      <c r="O8" s="60">
        <f t="shared" si="0"/>
        <v>3.0580062331185837E-2</v>
      </c>
      <c r="P8" s="46"/>
    </row>
    <row r="9" spans="1:19" x14ac:dyDescent="0.25">
      <c r="A9" s="54" t="s">
        <v>332</v>
      </c>
      <c r="B9" s="55">
        <v>170.42579098335563</v>
      </c>
      <c r="C9" s="56">
        <v>212.86089977015206</v>
      </c>
      <c r="D9" s="57">
        <v>0.24899464184350362</v>
      </c>
      <c r="M9" s="54" t="s">
        <v>21</v>
      </c>
      <c r="N9" s="55">
        <f t="shared" si="1"/>
        <v>170.42579098335563</v>
      </c>
      <c r="O9" s="56">
        <f t="shared" si="0"/>
        <v>212.86089977015206</v>
      </c>
      <c r="P9" s="57">
        <f t="shared" si="0"/>
        <v>0.24899464184350362</v>
      </c>
    </row>
    <row r="10" spans="1:19" x14ac:dyDescent="0.25">
      <c r="A10" s="58" t="s">
        <v>331</v>
      </c>
      <c r="B10" s="59">
        <v>1.1869656832409207E-2</v>
      </c>
      <c r="C10" s="60">
        <v>1.3436044626602315E-2</v>
      </c>
      <c r="D10" s="46"/>
      <c r="M10" s="58" t="s">
        <v>353</v>
      </c>
      <c r="N10" s="59">
        <f t="shared" si="1"/>
        <v>1.1869656832409207E-2</v>
      </c>
      <c r="O10" s="60">
        <f t="shared" si="0"/>
        <v>1.3436044626602315E-2</v>
      </c>
      <c r="P10" s="46"/>
    </row>
    <row r="11" spans="1:19" x14ac:dyDescent="0.25">
      <c r="A11" s="54" t="s">
        <v>333</v>
      </c>
      <c r="B11" s="55">
        <v>66666.147023450001</v>
      </c>
      <c r="C11" s="56">
        <v>69801.7</v>
      </c>
      <c r="D11" s="57">
        <v>4.7033661259095361E-2</v>
      </c>
      <c r="M11" s="54" t="s">
        <v>354</v>
      </c>
      <c r="N11" s="55">
        <f t="shared" si="1"/>
        <v>66666.147023450001</v>
      </c>
      <c r="O11" s="56">
        <f t="shared" si="0"/>
        <v>69801.7</v>
      </c>
      <c r="P11" s="57">
        <f t="shared" si="0"/>
        <v>4.7033661259095361E-2</v>
      </c>
    </row>
    <row r="12" spans="1:19" ht="12.6" thickBot="1" x14ac:dyDescent="0.3">
      <c r="A12" s="61" t="s">
        <v>334</v>
      </c>
      <c r="B12" s="62">
        <v>25.832776428608394</v>
      </c>
      <c r="C12" s="63">
        <v>23.238640127845244</v>
      </c>
      <c r="D12" s="64"/>
      <c r="M12" s="61" t="s">
        <v>355</v>
      </c>
      <c r="N12" s="62">
        <f t="shared" si="1"/>
        <v>25.832776428608394</v>
      </c>
      <c r="O12" s="63">
        <f t="shared" si="0"/>
        <v>23.238640127845244</v>
      </c>
      <c r="P12" s="64"/>
    </row>
    <row r="14" spans="1:19" ht="14.4" customHeight="1" x14ac:dyDescent="0.25">
      <c r="A14" s="47"/>
      <c r="B14" s="730" t="s">
        <v>4</v>
      </c>
      <c r="C14" s="730"/>
      <c r="D14" s="730"/>
      <c r="E14" s="730" t="s">
        <v>12</v>
      </c>
      <c r="F14" s="730"/>
      <c r="G14" s="730"/>
      <c r="M14" s="47"/>
      <c r="N14" s="730" t="s">
        <v>4</v>
      </c>
      <c r="O14" s="730"/>
      <c r="P14" s="730"/>
      <c r="Q14" s="730" t="s">
        <v>21</v>
      </c>
      <c r="R14" s="730"/>
      <c r="S14" s="730"/>
    </row>
    <row r="15" spans="1:19" ht="4.8" customHeight="1" thickBot="1" x14ac:dyDescent="0.3">
      <c r="A15" s="49"/>
      <c r="B15" s="50"/>
      <c r="C15" s="50"/>
      <c r="D15" s="50"/>
      <c r="E15" s="50"/>
      <c r="F15" s="50"/>
      <c r="G15" s="50"/>
      <c r="M15" s="49"/>
      <c r="N15" s="50"/>
      <c r="O15" s="50"/>
      <c r="P15" s="50"/>
      <c r="Q15" s="50"/>
      <c r="R15" s="50"/>
      <c r="S15" s="50"/>
    </row>
    <row r="16" spans="1:19" ht="12.6" thickBot="1" x14ac:dyDescent="0.3">
      <c r="A16" s="51" t="s">
        <v>66</v>
      </c>
      <c r="B16" s="52" t="s">
        <v>67</v>
      </c>
      <c r="C16" s="53" t="s">
        <v>68</v>
      </c>
      <c r="D16" s="52" t="s">
        <v>1</v>
      </c>
      <c r="E16" s="52" t="s">
        <v>67</v>
      </c>
      <c r="F16" s="53" t="s">
        <v>68</v>
      </c>
      <c r="G16" s="52" t="s">
        <v>1</v>
      </c>
      <c r="M16" s="51" t="s">
        <v>69</v>
      </c>
      <c r="N16" s="52" t="s">
        <v>67</v>
      </c>
      <c r="O16" s="53" t="s">
        <v>68</v>
      </c>
      <c r="P16" s="52" t="s">
        <v>1</v>
      </c>
      <c r="Q16" s="52" t="s">
        <v>67</v>
      </c>
      <c r="R16" s="53" t="s">
        <v>68</v>
      </c>
      <c r="S16" s="52" t="s">
        <v>1</v>
      </c>
    </row>
    <row r="17" spans="1:19" x14ac:dyDescent="0.25">
      <c r="A17" s="54" t="s">
        <v>335</v>
      </c>
      <c r="B17" s="55">
        <v>529.22459612335524</v>
      </c>
      <c r="C17" s="56">
        <v>555.93829761849474</v>
      </c>
      <c r="D17" s="57">
        <v>5.0477059628031506E-2</v>
      </c>
      <c r="E17" s="55">
        <v>107.9647909833553</v>
      </c>
      <c r="F17" s="56">
        <v>152.25889977015231</v>
      </c>
      <c r="G17" s="57">
        <v>0.41026438696691159</v>
      </c>
      <c r="M17" s="54" t="s">
        <v>356</v>
      </c>
      <c r="N17" s="55">
        <f>+B17</f>
        <v>529.22459612335524</v>
      </c>
      <c r="O17" s="56">
        <f t="shared" ref="O17:S23" si="2">+C17</f>
        <v>555.93829761849474</v>
      </c>
      <c r="P17" s="57">
        <f t="shared" si="2"/>
        <v>5.0477059628031506E-2</v>
      </c>
      <c r="Q17" s="55">
        <f t="shared" si="2"/>
        <v>107.9647909833553</v>
      </c>
      <c r="R17" s="56">
        <f t="shared" si="2"/>
        <v>152.25889977015231</v>
      </c>
      <c r="S17" s="57">
        <f t="shared" si="2"/>
        <v>0.41026438696691159</v>
      </c>
    </row>
    <row r="18" spans="1:19" x14ac:dyDescent="0.25">
      <c r="A18" s="43" t="s">
        <v>336</v>
      </c>
      <c r="B18" s="44">
        <v>226.86899999999963</v>
      </c>
      <c r="C18" s="45">
        <v>253.76599999999985</v>
      </c>
      <c r="D18" s="46">
        <v>0.11855740537490922</v>
      </c>
      <c r="E18" s="44">
        <v>119.27399999999962</v>
      </c>
      <c r="F18" s="45">
        <v>136.92699999999985</v>
      </c>
      <c r="G18" s="46">
        <v>0.14800375605748362</v>
      </c>
      <c r="M18" s="43" t="s">
        <v>336</v>
      </c>
      <c r="N18" s="44">
        <f t="shared" ref="N18:N23" si="3">+B18</f>
        <v>226.86899999999963</v>
      </c>
      <c r="O18" s="45">
        <f t="shared" si="2"/>
        <v>253.76599999999985</v>
      </c>
      <c r="P18" s="46">
        <f t="shared" si="2"/>
        <v>0.11855740537490922</v>
      </c>
      <c r="Q18" s="44">
        <f t="shared" si="2"/>
        <v>119.27399999999962</v>
      </c>
      <c r="R18" s="45">
        <f t="shared" si="2"/>
        <v>136.92699999999985</v>
      </c>
      <c r="S18" s="46">
        <f t="shared" si="2"/>
        <v>0.14800375605748362</v>
      </c>
    </row>
    <row r="19" spans="1:19" x14ac:dyDescent="0.25">
      <c r="A19" s="43" t="s">
        <v>337</v>
      </c>
      <c r="B19" s="44">
        <v>303.79231892999991</v>
      </c>
      <c r="C19" s="45">
        <v>309.32964599999997</v>
      </c>
      <c r="D19" s="46">
        <v>1.8227343895669712E-2</v>
      </c>
      <c r="E19" s="44">
        <v>97.9849999999999</v>
      </c>
      <c r="F19" s="45">
        <v>89.941999999999979</v>
      </c>
      <c r="G19" s="46">
        <v>-8.208399244782294E-2</v>
      </c>
      <c r="M19" s="43" t="s">
        <v>357</v>
      </c>
      <c r="N19" s="44">
        <f t="shared" si="3"/>
        <v>303.79231892999991</v>
      </c>
      <c r="O19" s="45">
        <f t="shared" si="2"/>
        <v>309.32964599999997</v>
      </c>
      <c r="P19" s="46">
        <f t="shared" si="2"/>
        <v>1.8227343895669712E-2</v>
      </c>
      <c r="Q19" s="44">
        <f t="shared" si="2"/>
        <v>97.9849999999999</v>
      </c>
      <c r="R19" s="45">
        <f t="shared" si="2"/>
        <v>89.941999999999979</v>
      </c>
      <c r="S19" s="46">
        <f t="shared" si="2"/>
        <v>-8.208399244782294E-2</v>
      </c>
    </row>
    <row r="20" spans="1:19" x14ac:dyDescent="0.25">
      <c r="A20" s="43" t="s">
        <v>338</v>
      </c>
      <c r="B20" s="44">
        <v>44.112555609999994</v>
      </c>
      <c r="C20" s="45">
        <v>39.714610619999952</v>
      </c>
      <c r="D20" s="46">
        <v>-9.969825890121542E-2</v>
      </c>
      <c r="E20" s="44">
        <v>13.465999999999996</v>
      </c>
      <c r="F20" s="45">
        <v>14.457999999999952</v>
      </c>
      <c r="G20" s="46">
        <v>7.366701321847291E-2</v>
      </c>
      <c r="M20" s="43" t="s">
        <v>358</v>
      </c>
      <c r="N20" s="44">
        <f t="shared" si="3"/>
        <v>44.112555609999994</v>
      </c>
      <c r="O20" s="45">
        <f t="shared" si="2"/>
        <v>39.714610619999952</v>
      </c>
      <c r="P20" s="46">
        <f t="shared" si="2"/>
        <v>-9.969825890121542E-2</v>
      </c>
      <c r="Q20" s="44">
        <f t="shared" si="2"/>
        <v>13.465999999999996</v>
      </c>
      <c r="R20" s="45">
        <f t="shared" si="2"/>
        <v>14.457999999999952</v>
      </c>
      <c r="S20" s="46">
        <f t="shared" si="2"/>
        <v>7.366701321847291E-2</v>
      </c>
    </row>
    <row r="21" spans="1:19" x14ac:dyDescent="0.25">
      <c r="A21" s="43" t="s">
        <v>339</v>
      </c>
      <c r="B21" s="44">
        <v>-45.549278416644256</v>
      </c>
      <c r="C21" s="45">
        <v>-46.871959001504933</v>
      </c>
      <c r="D21" s="46">
        <v>2.9038453096050576E-2</v>
      </c>
      <c r="E21" s="44">
        <v>-122.76020901664421</v>
      </c>
      <c r="F21" s="45">
        <v>-89.06810022984746</v>
      </c>
      <c r="G21" s="46">
        <v>-0.27445463849144047</v>
      </c>
      <c r="M21" s="43" t="s">
        <v>359</v>
      </c>
      <c r="N21" s="44">
        <f t="shared" si="3"/>
        <v>-45.549278416644256</v>
      </c>
      <c r="O21" s="45">
        <f t="shared" si="2"/>
        <v>-46.871959001504933</v>
      </c>
      <c r="P21" s="46">
        <f t="shared" si="2"/>
        <v>2.9038453096050576E-2</v>
      </c>
      <c r="Q21" s="44">
        <f t="shared" si="2"/>
        <v>-122.76020901664421</v>
      </c>
      <c r="R21" s="45">
        <f t="shared" si="2"/>
        <v>-89.06810022984746</v>
      </c>
      <c r="S21" s="46">
        <f t="shared" si="2"/>
        <v>-0.27445463849144047</v>
      </c>
    </row>
    <row r="22" spans="1:19" ht="12.6" thickBot="1" x14ac:dyDescent="0.3">
      <c r="A22" s="54" t="s">
        <v>340</v>
      </c>
      <c r="B22" s="65">
        <v>139.57300000000032</v>
      </c>
      <c r="C22" s="66">
        <v>146.85899999999975</v>
      </c>
      <c r="D22" s="67">
        <v>5.2202073466927068E-2</v>
      </c>
      <c r="E22" s="65">
        <v>62.461000000000318</v>
      </c>
      <c r="F22" s="66">
        <v>60.601999999999748</v>
      </c>
      <c r="G22" s="67">
        <v>-2.9762571844840102E-2</v>
      </c>
      <c r="M22" s="54" t="s">
        <v>340</v>
      </c>
      <c r="N22" s="65">
        <f t="shared" si="3"/>
        <v>139.57300000000032</v>
      </c>
      <c r="O22" s="66">
        <f t="shared" si="2"/>
        <v>146.85899999999975</v>
      </c>
      <c r="P22" s="67">
        <f t="shared" si="2"/>
        <v>5.2202073466927068E-2</v>
      </c>
      <c r="Q22" s="65">
        <f t="shared" si="2"/>
        <v>62.461000000000318</v>
      </c>
      <c r="R22" s="66">
        <f t="shared" si="2"/>
        <v>60.601999999999748</v>
      </c>
      <c r="S22" s="67">
        <f t="shared" si="2"/>
        <v>-2.9762571844840102E-2</v>
      </c>
    </row>
    <row r="23" spans="1:19" ht="12.6" thickBot="1" x14ac:dyDescent="0.3">
      <c r="A23" s="68" t="s">
        <v>87</v>
      </c>
      <c r="B23" s="65">
        <v>668.79759612335556</v>
      </c>
      <c r="C23" s="66">
        <v>702.79729761849455</v>
      </c>
      <c r="D23" s="67">
        <v>5.0837056969427197E-2</v>
      </c>
      <c r="E23" s="65">
        <v>170.42579098335563</v>
      </c>
      <c r="F23" s="66">
        <v>212.86089977015206</v>
      </c>
      <c r="G23" s="67">
        <v>0.24899464184350362</v>
      </c>
      <c r="M23" s="68" t="s">
        <v>87</v>
      </c>
      <c r="N23" s="65">
        <f t="shared" si="3"/>
        <v>668.79759612335556</v>
      </c>
      <c r="O23" s="66">
        <f t="shared" si="2"/>
        <v>702.79729761849455</v>
      </c>
      <c r="P23" s="67">
        <f t="shared" si="2"/>
        <v>5.0837056969427197E-2</v>
      </c>
      <c r="Q23" s="65">
        <f t="shared" si="2"/>
        <v>170.42579098335563</v>
      </c>
      <c r="R23" s="66">
        <f t="shared" si="2"/>
        <v>212.86089977015206</v>
      </c>
      <c r="S23" s="67">
        <f t="shared" si="2"/>
        <v>0.24899464184350362</v>
      </c>
    </row>
    <row r="25" spans="1:19" x14ac:dyDescent="0.25">
      <c r="A25" s="69"/>
      <c r="B25" s="729" t="s">
        <v>341</v>
      </c>
      <c r="C25" s="729"/>
      <c r="D25" s="729"/>
      <c r="E25" s="729"/>
      <c r="F25" s="729"/>
      <c r="G25" s="71"/>
      <c r="H25" s="71"/>
      <c r="M25" s="69"/>
      <c r="N25" s="729" t="s">
        <v>360</v>
      </c>
      <c r="O25" s="729"/>
      <c r="P25" s="729"/>
      <c r="Q25" s="729"/>
      <c r="R25" s="729"/>
    </row>
    <row r="26" spans="1:19" ht="6" customHeight="1" thickBot="1" x14ac:dyDescent="0.3">
      <c r="A26" s="72"/>
      <c r="B26" s="72"/>
      <c r="C26" s="72"/>
      <c r="D26" s="72"/>
      <c r="E26" s="72"/>
      <c r="F26" s="73"/>
      <c r="M26" s="72"/>
      <c r="N26" s="72"/>
      <c r="O26" s="72"/>
      <c r="P26" s="72"/>
      <c r="Q26" s="72"/>
      <c r="R26" s="73"/>
    </row>
    <row r="27" spans="1:19" ht="12.6" thickBot="1" x14ac:dyDescent="0.3">
      <c r="A27" s="51" t="s">
        <v>66</v>
      </c>
      <c r="B27" s="74" t="s">
        <v>67</v>
      </c>
      <c r="C27" s="75" t="s">
        <v>71</v>
      </c>
      <c r="D27" s="76" t="s">
        <v>68</v>
      </c>
      <c r="E27" s="77" t="s">
        <v>71</v>
      </c>
      <c r="F27" s="52" t="s">
        <v>1</v>
      </c>
      <c r="M27" s="51" t="s">
        <v>69</v>
      </c>
      <c r="N27" s="74" t="s">
        <v>67</v>
      </c>
      <c r="O27" s="75" t="s">
        <v>71</v>
      </c>
      <c r="P27" s="76" t="s">
        <v>68</v>
      </c>
      <c r="Q27" s="77" t="s">
        <v>71</v>
      </c>
      <c r="R27" s="52" t="s">
        <v>1</v>
      </c>
    </row>
    <row r="28" spans="1:19" x14ac:dyDescent="0.25">
      <c r="A28" s="78" t="s">
        <v>313</v>
      </c>
      <c r="B28" s="44">
        <v>7940.8329999999996</v>
      </c>
      <c r="C28" s="79">
        <v>0.84966716656951091</v>
      </c>
      <c r="D28" s="45">
        <v>8514.0249999999996</v>
      </c>
      <c r="E28" s="80">
        <v>0.82451793829672171</v>
      </c>
      <c r="F28" s="46">
        <v>7.2182855375500177E-2</v>
      </c>
      <c r="M28" s="78" t="s">
        <v>313</v>
      </c>
      <c r="N28" s="44">
        <f>+B28</f>
        <v>7940.8329999999996</v>
      </c>
      <c r="O28" s="79">
        <f t="shared" ref="O28:R28" si="4">+C28</f>
        <v>0.84966716656951091</v>
      </c>
      <c r="P28" s="45">
        <f t="shared" si="4"/>
        <v>8514.0249999999996</v>
      </c>
      <c r="Q28" s="80">
        <f t="shared" si="4"/>
        <v>0.82451793829672171</v>
      </c>
      <c r="R28" s="46">
        <f t="shared" si="4"/>
        <v>7.2182855375500177E-2</v>
      </c>
    </row>
    <row r="29" spans="1:19" ht="12.6" thickBot="1" x14ac:dyDescent="0.3">
      <c r="A29" s="81" t="s">
        <v>312</v>
      </c>
      <c r="B29" s="82">
        <v>1404.9829999999999</v>
      </c>
      <c r="C29" s="83">
        <v>0.15033283343048912</v>
      </c>
      <c r="D29" s="84">
        <v>1812.0390000000002</v>
      </c>
      <c r="E29" s="85">
        <v>0.17548206170327824</v>
      </c>
      <c r="F29" s="64">
        <v>0.28972307849988232</v>
      </c>
      <c r="M29" s="81" t="s">
        <v>312</v>
      </c>
      <c r="N29" s="82">
        <f t="shared" ref="N29:N30" si="5">+B29</f>
        <v>1404.9829999999999</v>
      </c>
      <c r="O29" s="83">
        <f t="shared" ref="O29:O30" si="6">+C29</f>
        <v>0.15033283343048912</v>
      </c>
      <c r="P29" s="84">
        <f t="shared" ref="P29:P30" si="7">+D29</f>
        <v>1812.0390000000002</v>
      </c>
      <c r="Q29" s="85">
        <f t="shared" ref="Q29:Q30" si="8">+E29</f>
        <v>0.17548206170327824</v>
      </c>
      <c r="R29" s="64">
        <f t="shared" ref="R29:R30" si="9">+F29</f>
        <v>0.28972307849988232</v>
      </c>
    </row>
    <row r="30" spans="1:19" ht="12.6" thickBot="1" x14ac:dyDescent="0.3">
      <c r="A30" s="68" t="s">
        <v>342</v>
      </c>
      <c r="B30" s="65">
        <v>9345.8159999999989</v>
      </c>
      <c r="C30" s="86">
        <v>1</v>
      </c>
      <c r="D30" s="66">
        <v>10326.064</v>
      </c>
      <c r="E30" s="87">
        <v>1</v>
      </c>
      <c r="F30" s="67">
        <v>0.10488629350288958</v>
      </c>
      <c r="M30" s="68" t="s">
        <v>342</v>
      </c>
      <c r="N30" s="65">
        <f t="shared" si="5"/>
        <v>9345.8159999999989</v>
      </c>
      <c r="O30" s="86">
        <f t="shared" si="6"/>
        <v>1</v>
      </c>
      <c r="P30" s="66">
        <f t="shared" si="7"/>
        <v>10326.064</v>
      </c>
      <c r="Q30" s="87">
        <f t="shared" si="8"/>
        <v>1</v>
      </c>
      <c r="R30" s="67">
        <f t="shared" si="9"/>
        <v>0.10488629350288958</v>
      </c>
    </row>
    <row r="31" spans="1:19" x14ac:dyDescent="0.25">
      <c r="A31" s="88"/>
      <c r="B31" s="88"/>
      <c r="C31" s="88"/>
      <c r="D31" s="89"/>
      <c r="E31" s="88"/>
      <c r="F31" s="88"/>
      <c r="M31" s="88"/>
      <c r="N31" s="88"/>
      <c r="O31" s="88"/>
      <c r="P31" s="89"/>
      <c r="Q31" s="88"/>
      <c r="R31" s="88"/>
    </row>
    <row r="32" spans="1:19" x14ac:dyDescent="0.25">
      <c r="A32" s="69"/>
      <c r="B32" s="729" t="s">
        <v>343</v>
      </c>
      <c r="C32" s="729"/>
      <c r="D32" s="729"/>
      <c r="E32" s="729"/>
      <c r="F32" s="729"/>
      <c r="M32" s="69"/>
      <c r="N32" s="729" t="s">
        <v>361</v>
      </c>
      <c r="O32" s="729"/>
      <c r="P32" s="729"/>
      <c r="Q32" s="729"/>
      <c r="R32" s="729"/>
    </row>
    <row r="33" spans="1:18" ht="4.2" customHeight="1" thickBot="1" x14ac:dyDescent="0.3">
      <c r="A33" s="72"/>
      <c r="B33" s="72"/>
      <c r="C33" s="72"/>
      <c r="D33" s="72"/>
      <c r="E33" s="72"/>
      <c r="F33" s="73"/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3">
        <v>0</v>
      </c>
    </row>
    <row r="34" spans="1:18" ht="12.6" thickBot="1" x14ac:dyDescent="0.3">
      <c r="A34" s="51" t="s">
        <v>66</v>
      </c>
      <c r="B34" s="74">
        <v>44926</v>
      </c>
      <c r="C34" s="75" t="s">
        <v>71</v>
      </c>
      <c r="D34" s="76">
        <v>45107</v>
      </c>
      <c r="E34" s="77" t="s">
        <v>71</v>
      </c>
      <c r="F34" s="52" t="s">
        <v>1</v>
      </c>
      <c r="M34" s="51" t="s">
        <v>69</v>
      </c>
      <c r="N34" s="74">
        <v>44926</v>
      </c>
      <c r="O34" s="75" t="s">
        <v>71</v>
      </c>
      <c r="P34" s="76">
        <v>45107</v>
      </c>
      <c r="Q34" s="77" t="s">
        <v>71</v>
      </c>
      <c r="R34" s="52" t="s">
        <v>1</v>
      </c>
    </row>
    <row r="35" spans="1:18" x14ac:dyDescent="0.25">
      <c r="A35" s="78" t="s">
        <v>313</v>
      </c>
      <c r="B35" s="44">
        <v>27775.745999999999</v>
      </c>
      <c r="C35" s="79">
        <v>0.77184872771483859</v>
      </c>
      <c r="D35" s="45">
        <v>29534.915000000001</v>
      </c>
      <c r="E35" s="80">
        <v>0.7558471155015003</v>
      </c>
      <c r="F35" s="46">
        <v>6.3334716554507731E-2</v>
      </c>
      <c r="M35" s="78" t="s">
        <v>313</v>
      </c>
      <c r="N35" s="44">
        <f>+B35</f>
        <v>27775.745999999999</v>
      </c>
      <c r="O35" s="79">
        <f t="shared" ref="O35:O37" si="10">+C35</f>
        <v>0.77184872771483859</v>
      </c>
      <c r="P35" s="45">
        <f t="shared" ref="P35:P37" si="11">+D35</f>
        <v>29534.915000000001</v>
      </c>
      <c r="Q35" s="80">
        <f t="shared" ref="Q35:Q37" si="12">+E35</f>
        <v>0.7558471155015003</v>
      </c>
      <c r="R35" s="46">
        <f t="shared" ref="R35:R37" si="13">+F35</f>
        <v>6.3334716554507731E-2</v>
      </c>
    </row>
    <row r="36" spans="1:18" ht="12.6" thickBot="1" x14ac:dyDescent="0.3">
      <c r="A36" s="81" t="s">
        <v>312</v>
      </c>
      <c r="B36" s="82">
        <v>8210.2510000000002</v>
      </c>
      <c r="C36" s="83">
        <v>0.22815127228516136</v>
      </c>
      <c r="D36" s="84">
        <v>9540.3350000000009</v>
      </c>
      <c r="E36" s="85">
        <v>0.2441528844984997</v>
      </c>
      <c r="F36" s="64">
        <v>0.1620028425440343</v>
      </c>
      <c r="M36" s="81" t="s">
        <v>312</v>
      </c>
      <c r="N36" s="82">
        <f t="shared" ref="N36:N37" si="14">+B36</f>
        <v>8210.2510000000002</v>
      </c>
      <c r="O36" s="83">
        <f t="shared" si="10"/>
        <v>0.22815127228516136</v>
      </c>
      <c r="P36" s="84">
        <f t="shared" si="11"/>
        <v>9540.3350000000009</v>
      </c>
      <c r="Q36" s="85">
        <f t="shared" si="12"/>
        <v>0.2441528844984997</v>
      </c>
      <c r="R36" s="64">
        <f t="shared" si="13"/>
        <v>0.1620028425440343</v>
      </c>
    </row>
    <row r="37" spans="1:18" ht="12.6" thickBot="1" x14ac:dyDescent="0.3">
      <c r="A37" s="68" t="s">
        <v>342</v>
      </c>
      <c r="B37" s="65">
        <v>35985.997000000003</v>
      </c>
      <c r="C37" s="86">
        <v>1</v>
      </c>
      <c r="D37" s="66">
        <v>39075.25</v>
      </c>
      <c r="E37" s="87">
        <v>1</v>
      </c>
      <c r="F37" s="67">
        <v>8.5845975033010724E-2</v>
      </c>
      <c r="M37" s="68" t="s">
        <v>342</v>
      </c>
      <c r="N37" s="65">
        <f t="shared" si="14"/>
        <v>35985.997000000003</v>
      </c>
      <c r="O37" s="86">
        <f t="shared" si="10"/>
        <v>1</v>
      </c>
      <c r="P37" s="66">
        <f t="shared" si="11"/>
        <v>39075.25</v>
      </c>
      <c r="Q37" s="87">
        <f t="shared" si="12"/>
        <v>1</v>
      </c>
      <c r="R37" s="67">
        <f t="shared" si="13"/>
        <v>8.5845975033010724E-2</v>
      </c>
    </row>
    <row r="38" spans="1:18" x14ac:dyDescent="0.25">
      <c r="A38" s="88"/>
      <c r="B38" s="88"/>
      <c r="C38" s="88"/>
      <c r="D38" s="89"/>
      <c r="E38" s="88"/>
      <c r="F38" s="88"/>
      <c r="M38" s="88"/>
      <c r="N38" s="88"/>
      <c r="O38" s="88"/>
      <c r="P38" s="89"/>
      <c r="Q38" s="88"/>
      <c r="R38" s="88"/>
    </row>
    <row r="39" spans="1:18" x14ac:dyDescent="0.25">
      <c r="A39" s="88"/>
      <c r="B39" s="88"/>
      <c r="C39" s="88"/>
      <c r="D39" s="89"/>
      <c r="E39" s="88"/>
      <c r="F39" s="88"/>
      <c r="M39" s="88"/>
      <c r="N39" s="88"/>
      <c r="O39" s="88"/>
      <c r="P39" s="89"/>
      <c r="Q39" s="88"/>
      <c r="R39" s="88"/>
    </row>
    <row r="40" spans="1:18" x14ac:dyDescent="0.25">
      <c r="A40" s="69"/>
      <c r="B40" s="729" t="s">
        <v>344</v>
      </c>
      <c r="C40" s="729"/>
      <c r="D40" s="729"/>
      <c r="E40" s="729"/>
      <c r="F40" s="729"/>
      <c r="M40" s="69"/>
      <c r="N40" s="729" t="s">
        <v>362</v>
      </c>
      <c r="O40" s="729"/>
      <c r="P40" s="729"/>
      <c r="Q40" s="729"/>
      <c r="R40" s="729"/>
    </row>
    <row r="41" spans="1:18" ht="6.6" customHeight="1" thickBot="1" x14ac:dyDescent="0.3">
      <c r="A41" s="72"/>
      <c r="B41" s="72"/>
      <c r="C41" s="72"/>
      <c r="D41" s="72"/>
      <c r="E41" s="72"/>
      <c r="F41" s="73"/>
      <c r="M41" s="72"/>
      <c r="N41" s="72"/>
      <c r="O41" s="72"/>
      <c r="P41" s="72"/>
      <c r="Q41" s="72"/>
      <c r="R41" s="73"/>
    </row>
    <row r="42" spans="1:18" ht="12.6" thickBot="1" x14ac:dyDescent="0.3">
      <c r="A42" s="51" t="s">
        <v>66</v>
      </c>
      <c r="B42" s="74" t="s">
        <v>67</v>
      </c>
      <c r="C42" s="74" t="s">
        <v>71</v>
      </c>
      <c r="D42" s="76" t="s">
        <v>68</v>
      </c>
      <c r="E42" s="76" t="s">
        <v>71</v>
      </c>
      <c r="F42" s="52" t="s">
        <v>1</v>
      </c>
      <c r="M42" s="51" t="s">
        <v>69</v>
      </c>
      <c r="N42" s="74" t="s">
        <v>67</v>
      </c>
      <c r="O42" s="74" t="s">
        <v>71</v>
      </c>
      <c r="P42" s="76" t="s">
        <v>68</v>
      </c>
      <c r="Q42" s="76" t="s">
        <v>71</v>
      </c>
      <c r="R42" s="52" t="s">
        <v>1</v>
      </c>
    </row>
    <row r="43" spans="1:18" x14ac:dyDescent="0.25">
      <c r="A43" s="78" t="s">
        <v>81</v>
      </c>
      <c r="B43" s="44">
        <v>2980.5520000000001</v>
      </c>
      <c r="C43" s="90">
        <v>0.89640176384007553</v>
      </c>
      <c r="D43" s="45">
        <v>3416.6289999999999</v>
      </c>
      <c r="E43" s="91">
        <v>0.9</v>
      </c>
      <c r="F43" s="46">
        <v>0.14630746251030002</v>
      </c>
      <c r="M43" s="78" t="s">
        <v>81</v>
      </c>
      <c r="N43" s="44">
        <f>+B43</f>
        <v>2980.5520000000001</v>
      </c>
      <c r="O43" s="79">
        <f t="shared" ref="O43:O45" si="15">+C43</f>
        <v>0.89640176384007553</v>
      </c>
      <c r="P43" s="45">
        <f t="shared" ref="P43:P45" si="16">+D43</f>
        <v>3416.6289999999999</v>
      </c>
      <c r="Q43" s="80">
        <f t="shared" ref="Q43:Q45" si="17">+E43</f>
        <v>0.9</v>
      </c>
      <c r="R43" s="46">
        <f t="shared" ref="R43:R45" si="18">+F43</f>
        <v>0.14630746251030002</v>
      </c>
    </row>
    <row r="44" spans="1:18" ht="12.6" thickBot="1" x14ac:dyDescent="0.3">
      <c r="A44" s="81" t="s">
        <v>345</v>
      </c>
      <c r="B44" s="82">
        <v>344.46599999999989</v>
      </c>
      <c r="C44" s="92">
        <v>0.10359823615992451</v>
      </c>
      <c r="D44" s="84">
        <v>346.42900000000009</v>
      </c>
      <c r="E44" s="93">
        <v>0.10139497147627094</v>
      </c>
      <c r="F44" s="64">
        <v>5.6986756312675801E-3</v>
      </c>
      <c r="M44" s="81" t="s">
        <v>363</v>
      </c>
      <c r="N44" s="82">
        <f t="shared" ref="N44:N45" si="19">+B44</f>
        <v>344.46599999999989</v>
      </c>
      <c r="O44" s="83">
        <f t="shared" si="15"/>
        <v>0.10359823615992451</v>
      </c>
      <c r="P44" s="84">
        <f t="shared" si="16"/>
        <v>346.42900000000009</v>
      </c>
      <c r="Q44" s="85">
        <f t="shared" si="17"/>
        <v>0.10139497147627094</v>
      </c>
      <c r="R44" s="64">
        <f t="shared" si="18"/>
        <v>5.6986756312675801E-3</v>
      </c>
    </row>
    <row r="45" spans="1:18" ht="12.6" thickBot="1" x14ac:dyDescent="0.3">
      <c r="A45" s="68" t="s">
        <v>342</v>
      </c>
      <c r="B45" s="65">
        <v>3325.018</v>
      </c>
      <c r="C45" s="86">
        <v>1</v>
      </c>
      <c r="D45" s="66">
        <v>3763.058</v>
      </c>
      <c r="E45" s="87">
        <v>1.0013949714762709</v>
      </c>
      <c r="F45" s="67">
        <v>0.13174064020104548</v>
      </c>
      <c r="M45" s="68" t="s">
        <v>342</v>
      </c>
      <c r="N45" s="65">
        <f t="shared" si="19"/>
        <v>3325.018</v>
      </c>
      <c r="O45" s="86">
        <f t="shared" si="15"/>
        <v>1</v>
      </c>
      <c r="P45" s="66">
        <f t="shared" si="16"/>
        <v>3763.058</v>
      </c>
      <c r="Q45" s="87">
        <f t="shared" si="17"/>
        <v>1.0013949714762709</v>
      </c>
      <c r="R45" s="67">
        <f t="shared" si="18"/>
        <v>0.13174064020104548</v>
      </c>
    </row>
    <row r="46" spans="1:18" x14ac:dyDescent="0.25">
      <c r="A46" s="88"/>
      <c r="B46" s="88"/>
      <c r="C46" s="88"/>
      <c r="D46" s="89"/>
      <c r="E46" s="88"/>
      <c r="F46" s="88"/>
      <c r="M46" s="88"/>
      <c r="N46" s="88"/>
      <c r="O46" s="88"/>
      <c r="P46" s="89"/>
      <c r="Q46" s="88"/>
      <c r="R46" s="88"/>
    </row>
    <row r="47" spans="1:18" x14ac:dyDescent="0.25">
      <c r="A47" s="69"/>
      <c r="B47" s="729" t="s">
        <v>346</v>
      </c>
      <c r="C47" s="729"/>
      <c r="D47" s="729"/>
      <c r="E47" s="729"/>
      <c r="F47" s="729"/>
      <c r="M47" s="69"/>
      <c r="N47" s="729" t="s">
        <v>364</v>
      </c>
      <c r="O47" s="729"/>
      <c r="P47" s="729"/>
      <c r="Q47" s="729"/>
      <c r="R47" s="729"/>
    </row>
    <row r="48" spans="1:18" ht="4.8" customHeight="1" thickBot="1" x14ac:dyDescent="0.3">
      <c r="A48" s="72"/>
      <c r="B48" s="72"/>
      <c r="C48" s="72"/>
      <c r="D48" s="72"/>
      <c r="E48" s="72"/>
      <c r="F48" s="73"/>
      <c r="M48" s="72"/>
      <c r="N48" s="72"/>
      <c r="O48" s="72"/>
      <c r="P48" s="72"/>
      <c r="Q48" s="72"/>
      <c r="R48" s="73"/>
    </row>
    <row r="49" spans="1:18" ht="12.6" thickBot="1" x14ac:dyDescent="0.3">
      <c r="A49" s="51" t="s">
        <v>66</v>
      </c>
      <c r="B49" s="74">
        <v>44926</v>
      </c>
      <c r="C49" s="74" t="s">
        <v>71</v>
      </c>
      <c r="D49" s="76">
        <v>45107</v>
      </c>
      <c r="E49" s="76" t="s">
        <v>71</v>
      </c>
      <c r="F49" s="52" t="s">
        <v>1</v>
      </c>
      <c r="M49" s="51" t="s">
        <v>69</v>
      </c>
      <c r="N49" s="74">
        <v>44926</v>
      </c>
      <c r="O49" s="74" t="s">
        <v>71</v>
      </c>
      <c r="P49" s="76">
        <v>45107</v>
      </c>
      <c r="Q49" s="76" t="s">
        <v>71</v>
      </c>
      <c r="R49" s="52" t="s">
        <v>1</v>
      </c>
    </row>
    <row r="50" spans="1:18" x14ac:dyDescent="0.25">
      <c r="A50" s="78" t="s">
        <v>136</v>
      </c>
      <c r="B50" s="44">
        <v>10112.853583467682</v>
      </c>
      <c r="C50" s="90">
        <v>0.52159579075271412</v>
      </c>
      <c r="D50" s="45">
        <v>9831.0769606049525</v>
      </c>
      <c r="E50" s="91">
        <v>0.52304263615920388</v>
      </c>
      <c r="F50" s="46">
        <v>-2.7863215910034822E-2</v>
      </c>
      <c r="M50" s="78" t="s">
        <v>123</v>
      </c>
      <c r="N50" s="44">
        <f>+B50</f>
        <v>10112.853583467682</v>
      </c>
      <c r="O50" s="90">
        <f t="shared" ref="O50:R50" si="20">+C50</f>
        <v>0.52159579075271412</v>
      </c>
      <c r="P50" s="45">
        <f t="shared" si="20"/>
        <v>9831.0769606049525</v>
      </c>
      <c r="Q50" s="91">
        <f t="shared" si="20"/>
        <v>0.52304263615920388</v>
      </c>
      <c r="R50" s="46">
        <f t="shared" si="20"/>
        <v>-2.7863215910034822E-2</v>
      </c>
    </row>
    <row r="51" spans="1:18" x14ac:dyDescent="0.25">
      <c r="A51" s="78" t="s">
        <v>134</v>
      </c>
      <c r="B51" s="44">
        <v>6137.170312689178</v>
      </c>
      <c r="C51" s="94">
        <v>0.31653995341773089</v>
      </c>
      <c r="D51" s="45">
        <v>6101.3538236370296</v>
      </c>
      <c r="E51" s="95">
        <v>0.3246102335322148</v>
      </c>
      <c r="F51" s="46">
        <v>-5.8359939886456491E-3</v>
      </c>
      <c r="M51" s="78" t="s">
        <v>124</v>
      </c>
      <c r="N51" s="44">
        <f t="shared" ref="N51:N53" si="21">+B51</f>
        <v>6137.170312689178</v>
      </c>
      <c r="O51" s="94">
        <f t="shared" ref="O51:O53" si="22">+C51</f>
        <v>0.31653995341773089</v>
      </c>
      <c r="P51" s="45">
        <f t="shared" ref="P51:P53" si="23">+D51</f>
        <v>6101.3538236370296</v>
      </c>
      <c r="Q51" s="95">
        <f t="shared" ref="Q51:Q53" si="24">+E51</f>
        <v>0.3246102335322148</v>
      </c>
      <c r="R51" s="46">
        <f t="shared" ref="R51:R53" si="25">+F51</f>
        <v>-5.8359939886456491E-3</v>
      </c>
    </row>
    <row r="52" spans="1:18" ht="12.6" thickBot="1" x14ac:dyDescent="0.3">
      <c r="A52" s="81" t="s">
        <v>347</v>
      </c>
      <c r="B52" s="82">
        <v>3138.2721038431382</v>
      </c>
      <c r="C52" s="92">
        <v>0.16186425582955502</v>
      </c>
      <c r="D52" s="84">
        <v>2863.5072157580162</v>
      </c>
      <c r="E52" s="93">
        <v>0.16234713030858139</v>
      </c>
      <c r="F52" s="64">
        <v>-8.7552920522297573E-2</v>
      </c>
      <c r="M52" s="81" t="s">
        <v>365</v>
      </c>
      <c r="N52" s="82">
        <f t="shared" si="21"/>
        <v>3138.2721038431382</v>
      </c>
      <c r="O52" s="92">
        <f t="shared" si="22"/>
        <v>0.16186425582955502</v>
      </c>
      <c r="P52" s="84">
        <f t="shared" si="23"/>
        <v>2863.5072157580162</v>
      </c>
      <c r="Q52" s="93">
        <f t="shared" si="24"/>
        <v>0.16234713030858139</v>
      </c>
      <c r="R52" s="64">
        <f t="shared" si="25"/>
        <v>-8.7552920522297573E-2</v>
      </c>
    </row>
    <row r="53" spans="1:18" ht="12.6" thickBot="1" x14ac:dyDescent="0.3">
      <c r="A53" s="68" t="s">
        <v>342</v>
      </c>
      <c r="B53" s="65">
        <v>19388.295999999998</v>
      </c>
      <c r="C53" s="86">
        <v>1</v>
      </c>
      <c r="D53" s="66">
        <v>18795.937999999998</v>
      </c>
      <c r="E53" s="87">
        <v>1</v>
      </c>
      <c r="F53" s="67">
        <v>-3.0552349726866157E-2</v>
      </c>
      <c r="M53" s="68" t="s">
        <v>342</v>
      </c>
      <c r="N53" s="65">
        <f t="shared" si="21"/>
        <v>19388.295999999998</v>
      </c>
      <c r="O53" s="86">
        <f t="shared" si="22"/>
        <v>1</v>
      </c>
      <c r="P53" s="66">
        <f t="shared" si="23"/>
        <v>18795.937999999998</v>
      </c>
      <c r="Q53" s="87">
        <f t="shared" si="24"/>
        <v>1</v>
      </c>
      <c r="R53" s="67">
        <f t="shared" si="25"/>
        <v>-3.0552349726866157E-2</v>
      </c>
    </row>
    <row r="54" spans="1:18" x14ac:dyDescent="0.25">
      <c r="A54" s="88"/>
      <c r="B54" s="88"/>
      <c r="C54" s="88"/>
      <c r="D54" s="89"/>
      <c r="E54" s="88"/>
      <c r="F54" s="96"/>
      <c r="M54" s="88"/>
      <c r="N54" s="88"/>
      <c r="O54" s="88"/>
      <c r="P54" s="89"/>
      <c r="Q54" s="88"/>
      <c r="R54" s="96"/>
    </row>
    <row r="55" spans="1:18" x14ac:dyDescent="0.25">
      <c r="A55" s="69"/>
      <c r="B55" s="97"/>
      <c r="C55" s="729" t="s">
        <v>348</v>
      </c>
      <c r="D55" s="729"/>
      <c r="E55" s="729"/>
      <c r="F55" s="729"/>
      <c r="M55" s="69"/>
      <c r="N55" s="729" t="s">
        <v>366</v>
      </c>
      <c r="O55" s="729"/>
      <c r="P55" s="729"/>
      <c r="Q55" s="729"/>
      <c r="R55" s="729"/>
    </row>
    <row r="56" spans="1:18" ht="4.8" customHeight="1" thickBot="1" x14ac:dyDescent="0.3">
      <c r="A56" s="72"/>
      <c r="B56" s="72"/>
      <c r="C56" s="72"/>
      <c r="D56" s="72"/>
      <c r="E56" s="72"/>
      <c r="F56" s="73"/>
      <c r="M56" s="72"/>
      <c r="N56" s="72"/>
      <c r="O56" s="72"/>
      <c r="P56" s="72"/>
      <c r="Q56" s="72"/>
      <c r="R56" s="73"/>
    </row>
    <row r="57" spans="1:18" ht="12.6" thickBot="1" x14ac:dyDescent="0.3">
      <c r="A57" s="51" t="s">
        <v>66</v>
      </c>
      <c r="B57" s="74" t="s">
        <v>67</v>
      </c>
      <c r="C57" s="75" t="s">
        <v>71</v>
      </c>
      <c r="D57" s="76" t="s">
        <v>68</v>
      </c>
      <c r="E57" s="77" t="s">
        <v>71</v>
      </c>
      <c r="F57" s="52" t="s">
        <v>1</v>
      </c>
      <c r="M57" s="51" t="s">
        <v>69</v>
      </c>
      <c r="N57" s="74" t="s">
        <v>67</v>
      </c>
      <c r="O57" s="75" t="s">
        <v>71</v>
      </c>
      <c r="P57" s="76" t="s">
        <v>68</v>
      </c>
      <c r="Q57" s="77" t="s">
        <v>71</v>
      </c>
      <c r="R57" s="52" t="s">
        <v>1</v>
      </c>
    </row>
    <row r="58" spans="1:18" x14ac:dyDescent="0.25">
      <c r="A58" s="78" t="s">
        <v>313</v>
      </c>
      <c r="B58" s="44">
        <v>603.81399999999996</v>
      </c>
      <c r="C58" s="79">
        <v>0.39624795773328841</v>
      </c>
      <c r="D58" s="45">
        <v>662.25599999999997</v>
      </c>
      <c r="E58" s="80">
        <v>0.41998964550794493</v>
      </c>
      <c r="F58" s="46">
        <v>9.6788083747644249E-2</v>
      </c>
      <c r="M58" s="78" t="s">
        <v>313</v>
      </c>
      <c r="N58" s="44">
        <f>+B58</f>
        <v>603.81399999999996</v>
      </c>
      <c r="O58" s="79">
        <f t="shared" ref="O58:R58" si="26">+C58</f>
        <v>0.39624795773328841</v>
      </c>
      <c r="P58" s="45">
        <f t="shared" si="26"/>
        <v>662.25599999999997</v>
      </c>
      <c r="Q58" s="80">
        <f t="shared" si="26"/>
        <v>0.41998964550794493</v>
      </c>
      <c r="R58" s="46">
        <f t="shared" si="26"/>
        <v>9.6788083747644249E-2</v>
      </c>
    </row>
    <row r="59" spans="1:18" ht="12.6" thickBot="1" x14ac:dyDescent="0.3">
      <c r="A59" s="81" t="s">
        <v>312</v>
      </c>
      <c r="B59" s="82">
        <v>920.01467398</v>
      </c>
      <c r="C59" s="83">
        <v>0.60375204226671153</v>
      </c>
      <c r="D59" s="84">
        <v>914.58287467999992</v>
      </c>
      <c r="E59" s="85">
        <v>0.58001035449205507</v>
      </c>
      <c r="F59" s="64">
        <v>-5.9040355046752202E-3</v>
      </c>
      <c r="M59" s="81" t="s">
        <v>312</v>
      </c>
      <c r="N59" s="82">
        <f t="shared" ref="N59:N60" si="27">+B59</f>
        <v>920.01467398</v>
      </c>
      <c r="O59" s="83">
        <f t="shared" ref="O59:O60" si="28">+C59</f>
        <v>0.60375204226671153</v>
      </c>
      <c r="P59" s="84">
        <f t="shared" ref="P59:P60" si="29">+D59</f>
        <v>914.58287467999992</v>
      </c>
      <c r="Q59" s="85">
        <f t="shared" ref="Q59:Q60" si="30">+E59</f>
        <v>0.58001035449205507</v>
      </c>
      <c r="R59" s="64">
        <f t="shared" ref="R59:R60" si="31">+F59</f>
        <v>-5.9040355046752202E-3</v>
      </c>
    </row>
    <row r="60" spans="1:18" ht="12.6" thickBot="1" x14ac:dyDescent="0.3">
      <c r="A60" s="68" t="s">
        <v>342</v>
      </c>
      <c r="B60" s="65">
        <v>1523.8286739800001</v>
      </c>
      <c r="C60" s="86">
        <v>1</v>
      </c>
      <c r="D60" s="66">
        <v>1576.8388746799999</v>
      </c>
      <c r="E60" s="87">
        <v>1</v>
      </c>
      <c r="F60" s="67">
        <v>3.478750702435951E-2</v>
      </c>
      <c r="M60" s="68" t="s">
        <v>342</v>
      </c>
      <c r="N60" s="65">
        <f t="shared" si="27"/>
        <v>1523.8286739800001</v>
      </c>
      <c r="O60" s="86">
        <f t="shared" si="28"/>
        <v>1</v>
      </c>
      <c r="P60" s="66">
        <f t="shared" si="29"/>
        <v>1576.8388746799999</v>
      </c>
      <c r="Q60" s="87">
        <f t="shared" si="30"/>
        <v>1</v>
      </c>
      <c r="R60" s="67">
        <f t="shared" si="31"/>
        <v>3.478750702435951E-2</v>
      </c>
    </row>
    <row r="61" spans="1:18" x14ac:dyDescent="0.25">
      <c r="A61" s="88"/>
      <c r="B61" s="88"/>
      <c r="C61" s="88"/>
      <c r="D61" s="89"/>
      <c r="E61" s="88"/>
      <c r="F61" s="88"/>
      <c r="M61" s="88"/>
      <c r="N61" s="88"/>
      <c r="O61" s="88"/>
      <c r="P61" s="89"/>
      <c r="Q61" s="88"/>
      <c r="R61" s="88"/>
    </row>
    <row r="62" spans="1:18" x14ac:dyDescent="0.25">
      <c r="A62" s="69"/>
      <c r="B62" s="729" t="s">
        <v>349</v>
      </c>
      <c r="C62" s="729"/>
      <c r="D62" s="729"/>
      <c r="E62" s="729"/>
      <c r="F62" s="729"/>
      <c r="M62" s="69"/>
      <c r="N62" s="729" t="s">
        <v>367</v>
      </c>
      <c r="O62" s="729"/>
      <c r="P62" s="729"/>
      <c r="Q62" s="729"/>
      <c r="R62" s="729"/>
    </row>
    <row r="63" spans="1:18" ht="7.8" customHeight="1" thickBot="1" x14ac:dyDescent="0.3">
      <c r="A63" s="72"/>
      <c r="B63" s="72"/>
      <c r="C63" s="72"/>
      <c r="D63" s="72"/>
      <c r="E63" s="72"/>
      <c r="F63" s="73"/>
      <c r="M63" s="72"/>
      <c r="N63" s="72"/>
      <c r="O63" s="72"/>
      <c r="P63" s="72"/>
      <c r="Q63" s="72"/>
      <c r="R63" s="73"/>
    </row>
    <row r="64" spans="1:18" ht="12.6" thickBot="1" x14ac:dyDescent="0.3">
      <c r="A64" s="51" t="s">
        <v>66</v>
      </c>
      <c r="B64" s="74">
        <v>44926</v>
      </c>
      <c r="C64" s="75" t="s">
        <v>71</v>
      </c>
      <c r="D64" s="76">
        <v>45107</v>
      </c>
      <c r="E64" s="77" t="s">
        <v>71</v>
      </c>
      <c r="F64" s="52" t="s">
        <v>1</v>
      </c>
      <c r="M64" s="51" t="s">
        <v>69</v>
      </c>
      <c r="N64" s="74">
        <v>44926</v>
      </c>
      <c r="O64" s="75" t="s">
        <v>71</v>
      </c>
      <c r="P64" s="76">
        <v>45107</v>
      </c>
      <c r="Q64" s="77" t="s">
        <v>71</v>
      </c>
      <c r="R64" s="52" t="s">
        <v>1</v>
      </c>
    </row>
    <row r="65" spans="1:22" x14ac:dyDescent="0.25">
      <c r="A65" s="78" t="s">
        <v>313</v>
      </c>
      <c r="B65" s="44">
        <v>4240.0879999999997</v>
      </c>
      <c r="C65" s="79">
        <v>0.43343777560769814</v>
      </c>
      <c r="D65" s="45">
        <v>5256.7070000000003</v>
      </c>
      <c r="E65" s="80">
        <v>0.47443927082852361</v>
      </c>
      <c r="F65" s="46">
        <v>0.23976365584865245</v>
      </c>
      <c r="M65" s="78" t="s">
        <v>313</v>
      </c>
      <c r="N65" s="44">
        <f>+B65</f>
        <v>4240.0879999999997</v>
      </c>
      <c r="O65" s="79">
        <f t="shared" ref="O65:O67" si="32">+C65</f>
        <v>0.43343777560769814</v>
      </c>
      <c r="P65" s="45">
        <f t="shared" ref="P65:P67" si="33">+D65</f>
        <v>5256.7070000000003</v>
      </c>
      <c r="Q65" s="80">
        <f t="shared" ref="Q65:Q67" si="34">+E65</f>
        <v>0.47443927082852361</v>
      </c>
      <c r="R65" s="46">
        <f t="shared" ref="R65:R67" si="35">+F65</f>
        <v>0.23976365584865245</v>
      </c>
    </row>
    <row r="66" spans="1:22" ht="12.6" thickBot="1" x14ac:dyDescent="0.3">
      <c r="A66" s="81" t="s">
        <v>350</v>
      </c>
      <c r="B66" s="82">
        <v>5542.5476866700001</v>
      </c>
      <c r="C66" s="83">
        <v>0.56658011355185034</v>
      </c>
      <c r="D66" s="84">
        <v>5824.1591253200004</v>
      </c>
      <c r="E66" s="85">
        <v>0.52565414214756745</v>
      </c>
      <c r="F66" s="64">
        <v>5.0809024039122797E-2</v>
      </c>
      <c r="M66" s="81" t="s">
        <v>350</v>
      </c>
      <c r="N66" s="82">
        <f t="shared" ref="N66:N67" si="36">+B66</f>
        <v>5542.5476866700001</v>
      </c>
      <c r="O66" s="83">
        <f t="shared" si="32"/>
        <v>0.56658011355185034</v>
      </c>
      <c r="P66" s="84">
        <f t="shared" si="33"/>
        <v>5824.1591253200004</v>
      </c>
      <c r="Q66" s="85">
        <f t="shared" si="34"/>
        <v>0.52565414214756745</v>
      </c>
      <c r="R66" s="64">
        <f t="shared" si="35"/>
        <v>5.0809024039122797E-2</v>
      </c>
    </row>
    <row r="67" spans="1:22" ht="12.6" thickBot="1" x14ac:dyDescent="0.3">
      <c r="A67" s="68" t="s">
        <v>342</v>
      </c>
      <c r="B67" s="65">
        <v>9782.4606866699996</v>
      </c>
      <c r="C67" s="86">
        <v>1.0000178891595484</v>
      </c>
      <c r="D67" s="66">
        <v>11079.831125319999</v>
      </c>
      <c r="E67" s="87">
        <v>1.000093412976091</v>
      </c>
      <c r="F67" s="67">
        <v>0.13262209583094497</v>
      </c>
      <c r="M67" s="68" t="s">
        <v>342</v>
      </c>
      <c r="N67" s="65">
        <f t="shared" si="36"/>
        <v>9782.4606866699996</v>
      </c>
      <c r="O67" s="86">
        <f t="shared" si="32"/>
        <v>1.0000178891595484</v>
      </c>
      <c r="P67" s="66">
        <f t="shared" si="33"/>
        <v>11079.831125319999</v>
      </c>
      <c r="Q67" s="87">
        <f t="shared" si="34"/>
        <v>1.000093412976091</v>
      </c>
      <c r="R67" s="67">
        <f t="shared" si="35"/>
        <v>0.13262209583094497</v>
      </c>
    </row>
    <row r="69" spans="1:22" x14ac:dyDescent="0.25">
      <c r="A69" s="88"/>
      <c r="B69" s="731"/>
      <c r="C69" s="731"/>
      <c r="D69" s="731"/>
      <c r="E69" s="731"/>
      <c r="F69" s="731"/>
      <c r="G69" s="731"/>
      <c r="H69" s="731" t="s">
        <v>137</v>
      </c>
      <c r="I69" s="731"/>
      <c r="J69" s="731"/>
      <c r="M69" s="88"/>
      <c r="N69" s="731"/>
      <c r="O69" s="731"/>
      <c r="P69" s="731"/>
      <c r="Q69" s="731"/>
      <c r="R69" s="731"/>
      <c r="S69" s="731"/>
      <c r="T69" s="731" t="s">
        <v>368</v>
      </c>
      <c r="U69" s="731"/>
      <c r="V69" s="731"/>
    </row>
    <row r="70" spans="1:22" ht="7.8" customHeight="1" thickBot="1" x14ac:dyDescent="0.3">
      <c r="A70" s="98"/>
      <c r="B70" s="99"/>
      <c r="C70" s="99"/>
      <c r="D70" s="100"/>
      <c r="E70" s="99"/>
      <c r="F70" s="99"/>
      <c r="G70" s="100"/>
      <c r="H70" s="99"/>
      <c r="I70" s="99"/>
      <c r="J70" s="99"/>
      <c r="M70" s="98"/>
      <c r="N70" s="99"/>
      <c r="O70" s="99"/>
      <c r="P70" s="100"/>
      <c r="Q70" s="99"/>
      <c r="R70" s="99"/>
      <c r="S70" s="100"/>
      <c r="T70" s="99"/>
      <c r="U70" s="99"/>
      <c r="V70" s="99"/>
    </row>
    <row r="71" spans="1:22" x14ac:dyDescent="0.25">
      <c r="A71" s="101" t="s">
        <v>66</v>
      </c>
      <c r="B71" s="732" t="s">
        <v>369</v>
      </c>
      <c r="C71" s="733">
        <v>0</v>
      </c>
      <c r="D71" s="734">
        <v>0</v>
      </c>
      <c r="E71" s="732" t="s">
        <v>370</v>
      </c>
      <c r="F71" s="733">
        <v>0</v>
      </c>
      <c r="G71" s="734">
        <v>0</v>
      </c>
      <c r="H71" s="735" t="s">
        <v>118</v>
      </c>
      <c r="I71" s="736">
        <v>0</v>
      </c>
      <c r="J71" s="736">
        <v>0</v>
      </c>
      <c r="M71" s="101" t="s">
        <v>69</v>
      </c>
      <c r="N71" s="732" t="s">
        <v>369</v>
      </c>
      <c r="O71" s="733">
        <v>0</v>
      </c>
      <c r="P71" s="734">
        <v>0</v>
      </c>
      <c r="Q71" s="732" t="s">
        <v>370</v>
      </c>
      <c r="R71" s="733">
        <v>0</v>
      </c>
      <c r="S71" s="734">
        <v>0</v>
      </c>
      <c r="T71" s="735" t="s">
        <v>118</v>
      </c>
      <c r="U71" s="736">
        <v>0</v>
      </c>
      <c r="V71" s="736">
        <v>0</v>
      </c>
    </row>
    <row r="72" spans="1:22" ht="12.6" thickBot="1" x14ac:dyDescent="0.3">
      <c r="A72" s="102"/>
      <c r="B72" s="103" t="s">
        <v>67</v>
      </c>
      <c r="C72" s="104" t="s">
        <v>68</v>
      </c>
      <c r="D72" s="105" t="s">
        <v>1</v>
      </c>
      <c r="E72" s="103" t="s">
        <v>67</v>
      </c>
      <c r="F72" s="104" t="s">
        <v>68</v>
      </c>
      <c r="G72" s="106" t="s">
        <v>1</v>
      </c>
      <c r="H72" s="107" t="s">
        <v>67</v>
      </c>
      <c r="I72" s="108" t="s">
        <v>68</v>
      </c>
      <c r="J72" s="109" t="s">
        <v>1</v>
      </c>
      <c r="M72" s="102"/>
      <c r="N72" s="103" t="s">
        <v>67</v>
      </c>
      <c r="O72" s="104" t="s">
        <v>68</v>
      </c>
      <c r="P72" s="105" t="s">
        <v>1</v>
      </c>
      <c r="Q72" s="103" t="s">
        <v>67</v>
      </c>
      <c r="R72" s="104" t="s">
        <v>68</v>
      </c>
      <c r="S72" s="106" t="s">
        <v>1</v>
      </c>
      <c r="T72" s="107" t="s">
        <v>67</v>
      </c>
      <c r="U72" s="108" t="s">
        <v>68</v>
      </c>
      <c r="V72" s="109" t="s">
        <v>1</v>
      </c>
    </row>
    <row r="73" spans="1:22" x14ac:dyDescent="0.25">
      <c r="A73" s="110" t="s">
        <v>3</v>
      </c>
      <c r="B73" s="111">
        <v>45.234999999999999</v>
      </c>
      <c r="C73" s="112">
        <v>94.721999999999994</v>
      </c>
      <c r="D73" s="113">
        <v>1.0939980103901843</v>
      </c>
      <c r="E73" s="111">
        <v>0</v>
      </c>
      <c r="F73" s="112">
        <v>0</v>
      </c>
      <c r="G73" s="113" t="s">
        <v>76</v>
      </c>
      <c r="H73" s="111">
        <v>45.234999999999999</v>
      </c>
      <c r="I73" s="112">
        <v>94.721999999999994</v>
      </c>
      <c r="J73" s="114">
        <v>1.0939980103901843</v>
      </c>
      <c r="M73" s="110" t="s">
        <v>15</v>
      </c>
      <c r="N73" s="111">
        <f>+B73</f>
        <v>45.234999999999999</v>
      </c>
      <c r="O73" s="112">
        <f t="shared" ref="O73:V73" si="37">+C73</f>
        <v>94.721999999999994</v>
      </c>
      <c r="P73" s="113">
        <f t="shared" si="37"/>
        <v>1.0939980103901843</v>
      </c>
      <c r="Q73" s="111">
        <f t="shared" si="37"/>
        <v>0</v>
      </c>
      <c r="R73" s="112">
        <f t="shared" si="37"/>
        <v>0</v>
      </c>
      <c r="S73" s="113" t="str">
        <f t="shared" si="37"/>
        <v>n.a.</v>
      </c>
      <c r="T73" s="111">
        <f t="shared" si="37"/>
        <v>45.234999999999999</v>
      </c>
      <c r="U73" s="112">
        <f t="shared" si="37"/>
        <v>94.721999999999994</v>
      </c>
      <c r="V73" s="114">
        <f t="shared" si="37"/>
        <v>1.0939980103901843</v>
      </c>
    </row>
    <row r="74" spans="1:22" x14ac:dyDescent="0.25">
      <c r="A74" s="110" t="s">
        <v>4</v>
      </c>
      <c r="B74" s="111">
        <v>21.454413000000002</v>
      </c>
      <c r="C74" s="112">
        <v>56.537568999999998</v>
      </c>
      <c r="D74" s="113">
        <v>1.6352419429979275</v>
      </c>
      <c r="E74" s="111">
        <v>64.023201795747809</v>
      </c>
      <c r="F74" s="112">
        <v>105.43374267460663</v>
      </c>
      <c r="G74" s="113">
        <v>0.64680521619287656</v>
      </c>
      <c r="H74" s="111">
        <v>85.477614795747812</v>
      </c>
      <c r="I74" s="112">
        <v>161.97131167460662</v>
      </c>
      <c r="J74" s="115">
        <v>0.89489741918563781</v>
      </c>
      <c r="M74" s="110" t="s">
        <v>4</v>
      </c>
      <c r="N74" s="111">
        <f t="shared" ref="N74:N76" si="38">+B74</f>
        <v>21.454413000000002</v>
      </c>
      <c r="O74" s="112">
        <f t="shared" ref="O74:O76" si="39">+C74</f>
        <v>56.537568999999998</v>
      </c>
      <c r="P74" s="113">
        <f t="shared" ref="P74:P76" si="40">+D74</f>
        <v>1.6352419429979275</v>
      </c>
      <c r="Q74" s="111">
        <f t="shared" ref="Q74:Q76" si="41">+E74</f>
        <v>64.023201795747809</v>
      </c>
      <c r="R74" s="112">
        <f t="shared" ref="R74:R76" si="42">+F74</f>
        <v>105.43374267460663</v>
      </c>
      <c r="S74" s="113">
        <f t="shared" ref="S74:S76" si="43">+G74</f>
        <v>0.64680521619287656</v>
      </c>
      <c r="T74" s="111">
        <f t="shared" ref="T74:T76" si="44">+H74</f>
        <v>85.477614795747812</v>
      </c>
      <c r="U74" s="112">
        <f t="shared" ref="U74:U76" si="45">+I74</f>
        <v>161.97131167460662</v>
      </c>
      <c r="V74" s="115">
        <f t="shared" ref="V74:V76" si="46">+J74</f>
        <v>0.89489741918563781</v>
      </c>
    </row>
    <row r="75" spans="1:22" x14ac:dyDescent="0.25">
      <c r="A75" s="110" t="s">
        <v>5</v>
      </c>
      <c r="B75" s="111">
        <v>12.495413000000003</v>
      </c>
      <c r="C75" s="112">
        <v>48.518568999999999</v>
      </c>
      <c r="D75" s="113">
        <v>2.88291039279774</v>
      </c>
      <c r="E75" s="111">
        <v>64.023201795747809</v>
      </c>
      <c r="F75" s="112">
        <v>105.43374267460662</v>
      </c>
      <c r="G75" s="113">
        <v>0.64680521619287634</v>
      </c>
      <c r="H75" s="111">
        <v>76.518614795747808</v>
      </c>
      <c r="I75" s="112">
        <v>153.95231167460662</v>
      </c>
      <c r="J75" s="115">
        <v>1.0119589473169848</v>
      </c>
      <c r="M75" s="110" t="s">
        <v>5</v>
      </c>
      <c r="N75" s="111">
        <f t="shared" si="38"/>
        <v>12.495413000000003</v>
      </c>
      <c r="O75" s="112">
        <f t="shared" si="39"/>
        <v>48.518568999999999</v>
      </c>
      <c r="P75" s="113">
        <f t="shared" si="40"/>
        <v>2.88291039279774</v>
      </c>
      <c r="Q75" s="111">
        <f t="shared" si="41"/>
        <v>64.023201795747809</v>
      </c>
      <c r="R75" s="112">
        <f t="shared" si="42"/>
        <v>105.43374267460662</v>
      </c>
      <c r="S75" s="113">
        <f t="shared" si="43"/>
        <v>0.64680521619287634</v>
      </c>
      <c r="T75" s="111">
        <f t="shared" si="44"/>
        <v>76.518614795747808</v>
      </c>
      <c r="U75" s="112">
        <f t="shared" si="45"/>
        <v>153.95231167460662</v>
      </c>
      <c r="V75" s="115">
        <f t="shared" si="46"/>
        <v>1.0119589473169848</v>
      </c>
    </row>
    <row r="76" spans="1:22" ht="12.6" thickBot="1" x14ac:dyDescent="0.3">
      <c r="A76" s="116" t="s">
        <v>371</v>
      </c>
      <c r="B76" s="117">
        <v>27.048059750000004</v>
      </c>
      <c r="C76" s="118">
        <v>14.338926749999995</v>
      </c>
      <c r="D76" s="119">
        <v>-0.46987226135508686</v>
      </c>
      <c r="E76" s="117">
        <v>52.350990115747805</v>
      </c>
      <c r="F76" s="118">
        <v>94.609904824606659</v>
      </c>
      <c r="G76" s="119">
        <v>0.80722283600414402</v>
      </c>
      <c r="H76" s="117">
        <v>79.399049865747813</v>
      </c>
      <c r="I76" s="118">
        <v>108.94883157460666</v>
      </c>
      <c r="J76" s="120">
        <v>0.37216795111305756</v>
      </c>
      <c r="M76" s="116" t="s">
        <v>21</v>
      </c>
      <c r="N76" s="117">
        <f t="shared" si="38"/>
        <v>27.048059750000004</v>
      </c>
      <c r="O76" s="118">
        <f t="shared" si="39"/>
        <v>14.338926749999995</v>
      </c>
      <c r="P76" s="119">
        <f t="shared" si="40"/>
        <v>-0.46987226135508686</v>
      </c>
      <c r="Q76" s="117">
        <f t="shared" si="41"/>
        <v>52.350990115747805</v>
      </c>
      <c r="R76" s="118">
        <f t="shared" si="42"/>
        <v>94.609904824606659</v>
      </c>
      <c r="S76" s="119">
        <f t="shared" si="43"/>
        <v>0.80722283600414402</v>
      </c>
      <c r="T76" s="117">
        <f t="shared" si="44"/>
        <v>79.399049865747813</v>
      </c>
      <c r="U76" s="118">
        <f t="shared" si="45"/>
        <v>108.94883157460666</v>
      </c>
      <c r="V76" s="120">
        <f t="shared" si="46"/>
        <v>0.37216795111305756</v>
      </c>
    </row>
    <row r="78" spans="1:22" x14ac:dyDescent="0.25">
      <c r="A78" s="446"/>
      <c r="B78" s="737" t="s">
        <v>372</v>
      </c>
      <c r="C78" s="737"/>
      <c r="D78" s="737"/>
      <c r="M78" s="446"/>
      <c r="N78" s="737" t="s">
        <v>380</v>
      </c>
      <c r="O78" s="737"/>
      <c r="P78" s="737"/>
    </row>
    <row r="79" spans="1:22" ht="12.6" thickBot="1" x14ac:dyDescent="0.3">
      <c r="A79" s="447"/>
      <c r="B79" s="448"/>
      <c r="C79" s="448"/>
      <c r="D79" s="448"/>
      <c r="M79" s="447"/>
      <c r="N79" s="448"/>
      <c r="O79" s="448"/>
      <c r="P79" s="448"/>
    </row>
    <row r="80" spans="1:22" ht="12.6" thickBot="1" x14ac:dyDescent="0.3">
      <c r="A80" s="449" t="s">
        <v>373</v>
      </c>
      <c r="B80" s="450" t="s">
        <v>67</v>
      </c>
      <c r="C80" s="451" t="s">
        <v>68</v>
      </c>
      <c r="D80" s="452" t="s">
        <v>374</v>
      </c>
      <c r="M80" s="449" t="s">
        <v>69</v>
      </c>
      <c r="N80" s="450" t="s">
        <v>67</v>
      </c>
      <c r="O80" s="451" t="s">
        <v>68</v>
      </c>
      <c r="P80" s="452" t="s">
        <v>1</v>
      </c>
    </row>
    <row r="81" spans="1:18" x14ac:dyDescent="0.25">
      <c r="A81" s="453" t="s">
        <v>375</v>
      </c>
      <c r="B81" s="454">
        <v>2427.4937329466998</v>
      </c>
      <c r="C81" s="455">
        <v>2717.0325893796999</v>
      </c>
      <c r="D81" s="456">
        <v>0.11927481109561211</v>
      </c>
      <c r="M81" s="453" t="s">
        <v>381</v>
      </c>
      <c r="N81" s="454">
        <v>2427.4937329466998</v>
      </c>
      <c r="O81" s="455">
        <v>2717.0325893796999</v>
      </c>
      <c r="P81" s="456">
        <v>0.11927481109561211</v>
      </c>
    </row>
    <row r="82" spans="1:18" x14ac:dyDescent="0.25">
      <c r="A82" s="453" t="s">
        <v>4</v>
      </c>
      <c r="B82" s="454">
        <v>1697.3698178550001</v>
      </c>
      <c r="C82" s="455">
        <v>1913.5066782953995</v>
      </c>
      <c r="D82" s="456">
        <v>0.12733634012270589</v>
      </c>
      <c r="M82" s="453" t="s">
        <v>4</v>
      </c>
      <c r="N82" s="454">
        <v>1697.3698178550001</v>
      </c>
      <c r="O82" s="455">
        <v>1913.5066782953995</v>
      </c>
      <c r="P82" s="456">
        <v>0.12733634012270589</v>
      </c>
    </row>
    <row r="83" spans="1:18" x14ac:dyDescent="0.25">
      <c r="A83" s="453" t="s">
        <v>376</v>
      </c>
      <c r="B83" s="454">
        <v>284.7287978929657</v>
      </c>
      <c r="C83" s="455">
        <v>396.47351460013016</v>
      </c>
      <c r="D83" s="456">
        <v>0.39246018503955882</v>
      </c>
      <c r="M83" s="453" t="s">
        <v>382</v>
      </c>
      <c r="N83" s="454">
        <v>284.7287978929657</v>
      </c>
      <c r="O83" s="455">
        <v>396.47351460013016</v>
      </c>
      <c r="P83" s="456">
        <v>0.39246018503955882</v>
      </c>
    </row>
    <row r="84" spans="1:18" x14ac:dyDescent="0.25">
      <c r="A84" s="453" t="s">
        <v>377</v>
      </c>
      <c r="B84" s="454">
        <v>52.350990115747805</v>
      </c>
      <c r="C84" s="455">
        <v>94.609904824606659</v>
      </c>
      <c r="D84" s="456">
        <v>0.80722283600414402</v>
      </c>
      <c r="M84" s="453" t="s">
        <v>383</v>
      </c>
      <c r="N84" s="454">
        <v>52.350990115747805</v>
      </c>
      <c r="O84" s="455">
        <v>94.609904824606659</v>
      </c>
      <c r="P84" s="456">
        <v>0.80722283600414402</v>
      </c>
    </row>
    <row r="85" spans="1:18" x14ac:dyDescent="0.25">
      <c r="A85" s="453" t="s">
        <v>378</v>
      </c>
      <c r="B85" s="454">
        <v>307</v>
      </c>
      <c r="C85" s="455">
        <v>432</v>
      </c>
      <c r="D85" s="456">
        <v>0.40716612377850159</v>
      </c>
      <c r="M85" s="453" t="s">
        <v>384</v>
      </c>
      <c r="N85" s="454">
        <v>307</v>
      </c>
      <c r="O85" s="455">
        <v>432</v>
      </c>
      <c r="P85" s="456">
        <v>0.40716612377850159</v>
      </c>
    </row>
    <row r="86" spans="1:18" ht="12.6" thickBot="1" x14ac:dyDescent="0.3">
      <c r="A86" s="457" t="s">
        <v>379</v>
      </c>
      <c r="B86" s="458">
        <v>21809.290410560803</v>
      </c>
      <c r="C86" s="459">
        <v>22336.915464019396</v>
      </c>
      <c r="D86" s="460">
        <v>2.4192674017633253E-2</v>
      </c>
      <c r="M86" s="457" t="s">
        <v>385</v>
      </c>
      <c r="N86" s="458">
        <v>21809.290410560803</v>
      </c>
      <c r="O86" s="459">
        <v>22336.915464019396</v>
      </c>
      <c r="P86" s="460">
        <v>2.4192674017633253E-2</v>
      </c>
    </row>
    <row r="87" spans="1:18" x14ac:dyDescent="0.25">
      <c r="A87" s="48" t="s">
        <v>30</v>
      </c>
      <c r="M87" s="48" t="s">
        <v>61</v>
      </c>
    </row>
    <row r="89" spans="1:18" ht="14.4" x14ac:dyDescent="0.25">
      <c r="A89" s="7"/>
      <c r="B89" s="739" t="s">
        <v>386</v>
      </c>
      <c r="C89" s="739"/>
      <c r="D89" s="739"/>
      <c r="E89" s="739"/>
      <c r="F89" s="739"/>
      <c r="M89" s="7"/>
      <c r="N89" s="739" t="s">
        <v>388</v>
      </c>
      <c r="O89" s="739"/>
      <c r="P89" s="739"/>
      <c r="Q89" s="739"/>
      <c r="R89" s="739"/>
    </row>
    <row r="90" spans="1:18" ht="4.2" customHeight="1" thickBot="1" x14ac:dyDescent="0.35">
      <c r="A90" s="461"/>
      <c r="B90" s="461"/>
      <c r="C90" s="461"/>
      <c r="D90" s="461"/>
      <c r="E90" s="461"/>
      <c r="F90" s="461"/>
      <c r="M90" s="461"/>
      <c r="N90" s="461"/>
      <c r="O90" s="461"/>
      <c r="P90" s="461"/>
      <c r="Q90" s="461"/>
      <c r="R90" s="461"/>
    </row>
    <row r="91" spans="1:18" ht="15" thickBot="1" x14ac:dyDescent="0.3">
      <c r="A91" s="463" t="s">
        <v>66</v>
      </c>
      <c r="B91" s="464" t="s">
        <v>67</v>
      </c>
      <c r="C91" s="465" t="s">
        <v>387</v>
      </c>
      <c r="D91" s="466" t="s">
        <v>68</v>
      </c>
      <c r="E91" s="467" t="s">
        <v>387</v>
      </c>
      <c r="F91" s="465" t="s">
        <v>1</v>
      </c>
      <c r="M91" s="463" t="s">
        <v>69</v>
      </c>
      <c r="N91" s="464" t="s">
        <v>67</v>
      </c>
      <c r="O91" s="465" t="s">
        <v>389</v>
      </c>
      <c r="P91" s="466" t="s">
        <v>68</v>
      </c>
      <c r="Q91" s="467" t="s">
        <v>389</v>
      </c>
      <c r="R91" s="465" t="s">
        <v>1</v>
      </c>
    </row>
    <row r="92" spans="1:18" ht="14.4" x14ac:dyDescent="0.3">
      <c r="A92" s="468" t="s">
        <v>3</v>
      </c>
      <c r="B92" s="469">
        <v>904.745</v>
      </c>
      <c r="C92" s="8"/>
      <c r="D92" s="470">
        <v>961.87300000000005</v>
      </c>
      <c r="E92" s="471"/>
      <c r="F92" s="472">
        <v>6.3142653454840936E-2</v>
      </c>
      <c r="M92" s="468" t="s">
        <v>15</v>
      </c>
      <c r="N92" s="469">
        <f>+B92</f>
        <v>904.745</v>
      </c>
      <c r="O92" s="8"/>
      <c r="P92" s="470">
        <f t="shared" ref="O92:R95" si="47">+D92</f>
        <v>961.87300000000005</v>
      </c>
      <c r="Q92" s="471"/>
      <c r="R92" s="472">
        <f t="shared" si="47"/>
        <v>6.3142653454840936E-2</v>
      </c>
    </row>
    <row r="93" spans="1:18" ht="14.4" x14ac:dyDescent="0.3">
      <c r="A93" s="468" t="s">
        <v>4</v>
      </c>
      <c r="B93" s="469">
        <v>49.345628999999931</v>
      </c>
      <c r="C93" s="473">
        <v>5.4540924790963126E-2</v>
      </c>
      <c r="D93" s="470">
        <v>53.925044</v>
      </c>
      <c r="E93" s="474">
        <v>5.6062540480915878E-2</v>
      </c>
      <c r="F93" s="472">
        <v>9.2802849873492743E-2</v>
      </c>
      <c r="M93" s="468" t="s">
        <v>4</v>
      </c>
      <c r="N93" s="469">
        <f t="shared" ref="N93:N95" si="48">+B93</f>
        <v>49.345628999999931</v>
      </c>
      <c r="O93" s="473">
        <f t="shared" si="47"/>
        <v>5.4540924790963126E-2</v>
      </c>
      <c r="P93" s="470">
        <f t="shared" si="47"/>
        <v>53.925044</v>
      </c>
      <c r="Q93" s="474">
        <f t="shared" si="47"/>
        <v>5.6062540480915878E-2</v>
      </c>
      <c r="R93" s="472">
        <f t="shared" si="47"/>
        <v>9.2802849873492743E-2</v>
      </c>
    </row>
    <row r="94" spans="1:18" ht="14.4" x14ac:dyDescent="0.3">
      <c r="A94" s="468" t="s">
        <v>5</v>
      </c>
      <c r="B94" s="469">
        <v>26.61162899999993</v>
      </c>
      <c r="C94" s="473">
        <v>2.9413402671470888E-2</v>
      </c>
      <c r="D94" s="470">
        <v>29.583043999999994</v>
      </c>
      <c r="E94" s="474">
        <v>3.075566524894658E-2</v>
      </c>
      <c r="F94" s="472">
        <v>0.11165851590671405</v>
      </c>
      <c r="M94" s="468" t="s">
        <v>5</v>
      </c>
      <c r="N94" s="469">
        <f t="shared" si="48"/>
        <v>26.61162899999993</v>
      </c>
      <c r="O94" s="473">
        <f t="shared" si="47"/>
        <v>2.9413402671470888E-2</v>
      </c>
      <c r="P94" s="470">
        <f t="shared" si="47"/>
        <v>29.583043999999994</v>
      </c>
      <c r="Q94" s="474">
        <f t="shared" si="47"/>
        <v>3.075566524894658E-2</v>
      </c>
      <c r="R94" s="472">
        <f t="shared" si="47"/>
        <v>0.11165851590671405</v>
      </c>
    </row>
    <row r="95" spans="1:18" ht="15" thickBot="1" x14ac:dyDescent="0.35">
      <c r="A95" s="476" t="s">
        <v>371</v>
      </c>
      <c r="B95" s="477">
        <v>15.57122174999993</v>
      </c>
      <c r="C95" s="478">
        <v>1.7210619290518245E-2</v>
      </c>
      <c r="D95" s="479">
        <v>15.801032999999993</v>
      </c>
      <c r="E95" s="480">
        <v>1.642735891328688E-2</v>
      </c>
      <c r="F95" s="481">
        <v>1.4758716669105665E-2</v>
      </c>
      <c r="M95" s="476" t="s">
        <v>21</v>
      </c>
      <c r="N95" s="477">
        <f t="shared" si="48"/>
        <v>15.57122174999993</v>
      </c>
      <c r="O95" s="478">
        <f t="shared" si="47"/>
        <v>1.7210619290518245E-2</v>
      </c>
      <c r="P95" s="479">
        <f t="shared" si="47"/>
        <v>15.801032999999993</v>
      </c>
      <c r="Q95" s="480">
        <f t="shared" si="47"/>
        <v>1.642735891328688E-2</v>
      </c>
      <c r="R95" s="481">
        <f t="shared" si="47"/>
        <v>1.4758716669105665E-2</v>
      </c>
    </row>
    <row r="97" spans="1:19" ht="14.4" x14ac:dyDescent="0.25">
      <c r="A97" s="482"/>
      <c r="B97" s="739" t="s">
        <v>31</v>
      </c>
      <c r="C97" s="739"/>
      <c r="D97" s="739"/>
      <c r="E97" s="739" t="s">
        <v>32</v>
      </c>
      <c r="F97" s="739"/>
      <c r="G97" s="739"/>
      <c r="M97" s="482"/>
      <c r="N97" s="739" t="s">
        <v>390</v>
      </c>
      <c r="O97" s="739"/>
      <c r="P97" s="739"/>
      <c r="Q97" s="739" t="s">
        <v>103</v>
      </c>
      <c r="R97" s="739"/>
      <c r="S97" s="739"/>
    </row>
    <row r="98" spans="1:19" ht="4.8" customHeight="1" thickBot="1" x14ac:dyDescent="0.3">
      <c r="A98" s="483"/>
      <c r="B98" s="483"/>
      <c r="C98" s="483"/>
      <c r="D98" s="484"/>
      <c r="E98" s="483"/>
      <c r="F98" s="483"/>
      <c r="G98" s="484"/>
      <c r="M98" s="483"/>
      <c r="N98" s="483"/>
      <c r="O98" s="483"/>
      <c r="P98" s="484"/>
      <c r="Q98" s="483"/>
      <c r="R98" s="483"/>
      <c r="S98" s="484"/>
    </row>
    <row r="99" spans="1:19" ht="15" thickBot="1" x14ac:dyDescent="0.3">
      <c r="A99" s="463" t="s">
        <v>66</v>
      </c>
      <c r="B99" s="485" t="s">
        <v>68</v>
      </c>
      <c r="C99" s="486" t="s">
        <v>387</v>
      </c>
      <c r="D99" s="487" t="s">
        <v>108</v>
      </c>
      <c r="E99" s="497">
        <v>45107</v>
      </c>
      <c r="F99" s="497" t="s">
        <v>393</v>
      </c>
      <c r="G99" s="487" t="s">
        <v>109</v>
      </c>
      <c r="M99" s="463" t="s">
        <v>69</v>
      </c>
      <c r="N99" s="485" t="s">
        <v>67</v>
      </c>
      <c r="O99" s="486" t="s">
        <v>389</v>
      </c>
      <c r="P99" s="487" t="s">
        <v>1</v>
      </c>
      <c r="Q99" s="497">
        <v>44741</v>
      </c>
      <c r="R99" s="497" t="s">
        <v>104</v>
      </c>
      <c r="S99" s="487" t="s">
        <v>1</v>
      </c>
    </row>
    <row r="100" spans="1:19" ht="14.4" x14ac:dyDescent="0.25">
      <c r="A100" s="462" t="s">
        <v>82</v>
      </c>
      <c r="B100" s="488">
        <v>867.51837084999988</v>
      </c>
      <c r="C100" s="489">
        <v>0.90190490481603958</v>
      </c>
      <c r="D100" s="475">
        <v>6.6924503319210071E-2</v>
      </c>
      <c r="E100" s="498">
        <v>2390.4726921570336</v>
      </c>
      <c r="F100" s="489">
        <v>0.8912381475653588</v>
      </c>
      <c r="G100" s="475">
        <v>-7.0107132231011726E-2</v>
      </c>
      <c r="M100" s="462" t="s">
        <v>95</v>
      </c>
      <c r="N100" s="488">
        <f>+B100</f>
        <v>867.51837084999988</v>
      </c>
      <c r="O100" s="489">
        <f t="shared" ref="O100:S100" si="49">+C100</f>
        <v>0.90190490481603958</v>
      </c>
      <c r="P100" s="475">
        <f t="shared" si="49"/>
        <v>6.6924503319210071E-2</v>
      </c>
      <c r="Q100" s="498">
        <f t="shared" si="49"/>
        <v>2390.4726921570336</v>
      </c>
      <c r="R100" s="489">
        <f t="shared" si="49"/>
        <v>0.8912381475653588</v>
      </c>
      <c r="S100" s="475">
        <f t="shared" si="49"/>
        <v>-7.0107132231011726E-2</v>
      </c>
    </row>
    <row r="101" spans="1:19" ht="14.4" x14ac:dyDescent="0.25">
      <c r="A101" s="462" t="s">
        <v>394</v>
      </c>
      <c r="B101" s="488">
        <v>81.417851749999997</v>
      </c>
      <c r="C101" s="489">
        <v>9.4645077614854259E-2</v>
      </c>
      <c r="D101" s="475">
        <v>1.3960619124051554E-2</v>
      </c>
      <c r="E101" s="498">
        <v>220.88272883000002</v>
      </c>
      <c r="F101" s="489">
        <v>8.2351542737765238E-2</v>
      </c>
      <c r="G101" s="475">
        <v>-0.18709324925024207</v>
      </c>
      <c r="M101" s="462" t="s">
        <v>391</v>
      </c>
      <c r="N101" s="488">
        <f t="shared" ref="N101:N103" si="50">+B101</f>
        <v>81.417851749999997</v>
      </c>
      <c r="O101" s="489">
        <f t="shared" ref="O101:O103" si="51">+C101</f>
        <v>9.4645077614854259E-2</v>
      </c>
      <c r="P101" s="475">
        <f t="shared" ref="P101:P103" si="52">+D101</f>
        <v>1.3960619124051554E-2</v>
      </c>
      <c r="Q101" s="498">
        <f t="shared" ref="Q101:Q103" si="53">+E101</f>
        <v>220.88272883000002</v>
      </c>
      <c r="R101" s="489">
        <f t="shared" ref="R101:R103" si="54">+F101</f>
        <v>8.2351542737765238E-2</v>
      </c>
      <c r="S101" s="475">
        <f t="shared" ref="S101:S103" si="55">+G101</f>
        <v>-0.18709324925024207</v>
      </c>
    </row>
    <row r="102" spans="1:19" ht="15" thickBot="1" x14ac:dyDescent="0.3">
      <c r="A102" s="490" t="s">
        <v>392</v>
      </c>
      <c r="B102" s="491">
        <v>12.93721463</v>
      </c>
      <c r="C102" s="492">
        <v>1.3450017569106128E-2</v>
      </c>
      <c r="D102" s="493">
        <v>0.14027114124355755</v>
      </c>
      <c r="E102" s="499">
        <v>70.837546949999933</v>
      </c>
      <c r="F102" s="492">
        <v>2.6410309696875953E-2</v>
      </c>
      <c r="G102" s="493">
        <v>1.5457330189372787E-2</v>
      </c>
      <c r="M102" s="490" t="s">
        <v>392</v>
      </c>
      <c r="N102" s="491">
        <f t="shared" si="50"/>
        <v>12.93721463</v>
      </c>
      <c r="O102" s="492">
        <f t="shared" si="51"/>
        <v>1.3450017569106128E-2</v>
      </c>
      <c r="P102" s="493">
        <f t="shared" si="52"/>
        <v>0.14027114124355755</v>
      </c>
      <c r="Q102" s="499">
        <f t="shared" si="53"/>
        <v>70.837546949999933</v>
      </c>
      <c r="R102" s="492">
        <f t="shared" si="54"/>
        <v>2.6410309696875953E-2</v>
      </c>
      <c r="S102" s="493">
        <f t="shared" si="55"/>
        <v>1.5457330189372787E-2</v>
      </c>
    </row>
    <row r="103" spans="1:19" ht="15" thickBot="1" x14ac:dyDescent="0.3">
      <c r="A103" s="494" t="s">
        <v>87</v>
      </c>
      <c r="B103" s="495">
        <v>961.87343722999992</v>
      </c>
      <c r="C103" s="496">
        <v>1</v>
      </c>
      <c r="D103" s="481">
        <v>6.3143699062220282E-2</v>
      </c>
      <c r="E103" s="500">
        <v>2682.1929679370337</v>
      </c>
      <c r="F103" s="496">
        <v>1</v>
      </c>
      <c r="G103" s="481">
        <v>-7.8972844446986712E-2</v>
      </c>
      <c r="M103" s="494" t="s">
        <v>87</v>
      </c>
      <c r="N103" s="495">
        <f t="shared" si="50"/>
        <v>961.87343722999992</v>
      </c>
      <c r="O103" s="496">
        <f t="shared" si="51"/>
        <v>1</v>
      </c>
      <c r="P103" s="481">
        <f t="shared" si="52"/>
        <v>6.3143699062220282E-2</v>
      </c>
      <c r="Q103" s="500">
        <f t="shared" si="53"/>
        <v>2682.1929679370337</v>
      </c>
      <c r="R103" s="496">
        <f t="shared" si="54"/>
        <v>1</v>
      </c>
      <c r="S103" s="481">
        <f t="shared" si="55"/>
        <v>-7.8972844446986712E-2</v>
      </c>
    </row>
    <row r="105" spans="1:19" ht="14.4" customHeight="1" x14ac:dyDescent="0.25">
      <c r="A105" s="88"/>
      <c r="B105" s="738" t="s">
        <v>395</v>
      </c>
      <c r="C105" s="738"/>
      <c r="D105" s="738"/>
      <c r="M105" s="88"/>
      <c r="N105" s="738" t="s">
        <v>323</v>
      </c>
      <c r="O105" s="738"/>
      <c r="P105" s="738"/>
    </row>
    <row r="106" spans="1:19" ht="12.6" thickBot="1" x14ac:dyDescent="0.3">
      <c r="A106" s="501"/>
      <c r="B106" s="501"/>
      <c r="C106" s="501"/>
      <c r="D106" s="502"/>
      <c r="M106" s="501"/>
      <c r="N106" s="501"/>
      <c r="O106" s="501"/>
      <c r="P106" s="502"/>
    </row>
    <row r="107" spans="1:19" ht="24" x14ac:dyDescent="0.25">
      <c r="A107" s="514" t="s">
        <v>66</v>
      </c>
      <c r="B107" s="515" t="s">
        <v>396</v>
      </c>
      <c r="C107" s="516" t="s">
        <v>397</v>
      </c>
      <c r="D107" s="517" t="s">
        <v>398</v>
      </c>
      <c r="M107" s="514" t="s">
        <v>69</v>
      </c>
      <c r="N107" s="515" t="s">
        <v>399</v>
      </c>
      <c r="O107" s="516" t="s">
        <v>400</v>
      </c>
      <c r="P107" s="517" t="s">
        <v>401</v>
      </c>
    </row>
    <row r="108" spans="1:19" ht="12.6" thickBot="1" x14ac:dyDescent="0.3">
      <c r="A108" s="503"/>
      <c r="B108" s="504" t="s">
        <v>68</v>
      </c>
      <c r="C108" s="505" t="s">
        <v>68</v>
      </c>
      <c r="D108" s="505" t="s">
        <v>68</v>
      </c>
      <c r="M108" s="503"/>
      <c r="N108" s="504" t="s">
        <v>68</v>
      </c>
      <c r="O108" s="505" t="s">
        <v>68</v>
      </c>
      <c r="P108" s="505" t="s">
        <v>68</v>
      </c>
    </row>
    <row r="109" spans="1:19" x14ac:dyDescent="0.25">
      <c r="A109" s="518" t="s">
        <v>3</v>
      </c>
      <c r="B109" s="506">
        <v>13.346</v>
      </c>
      <c r="C109" s="507">
        <v>140.72499999999999</v>
      </c>
      <c r="D109" s="507">
        <v>-20.079648405457583</v>
      </c>
      <c r="M109" s="518" t="s">
        <v>15</v>
      </c>
      <c r="N109" s="506">
        <f>+B109</f>
        <v>13.346</v>
      </c>
      <c r="O109" s="507">
        <f t="shared" ref="O109:P109" si="56">+C109</f>
        <v>140.72499999999999</v>
      </c>
      <c r="P109" s="507">
        <f t="shared" si="56"/>
        <v>-20.079648405457583</v>
      </c>
    </row>
    <row r="110" spans="1:19" x14ac:dyDescent="0.25">
      <c r="A110" s="518" t="s">
        <v>4</v>
      </c>
      <c r="B110" s="508">
        <v>5.6470000000000002</v>
      </c>
      <c r="C110" s="509">
        <v>46.800999999999988</v>
      </c>
      <c r="D110" s="510">
        <v>-36.665249398103313</v>
      </c>
      <c r="M110" s="518" t="s">
        <v>4</v>
      </c>
      <c r="N110" s="508">
        <f t="shared" ref="N110:N112" si="57">+B110</f>
        <v>5.6470000000000002</v>
      </c>
      <c r="O110" s="509">
        <f t="shared" ref="O110:O112" si="58">+C110</f>
        <v>46.800999999999988</v>
      </c>
      <c r="P110" s="510">
        <f t="shared" ref="P110:P112" si="59">+D110</f>
        <v>-36.665249398103313</v>
      </c>
    </row>
    <row r="111" spans="1:19" x14ac:dyDescent="0.25">
      <c r="A111" s="518" t="s">
        <v>8</v>
      </c>
      <c r="B111" s="508">
        <v>3.7890000000000001</v>
      </c>
      <c r="C111" s="511">
        <v>-16.660000000000004</v>
      </c>
      <c r="D111" s="511">
        <v>114.5527506018967</v>
      </c>
      <c r="M111" s="518" t="s">
        <v>17</v>
      </c>
      <c r="N111" s="508">
        <f t="shared" si="57"/>
        <v>3.7890000000000001</v>
      </c>
      <c r="O111" s="511">
        <f t="shared" si="58"/>
        <v>-16.660000000000004</v>
      </c>
      <c r="P111" s="511">
        <f t="shared" si="59"/>
        <v>114.5527506018967</v>
      </c>
    </row>
    <row r="112" spans="1:19" ht="12.6" thickBot="1" x14ac:dyDescent="0.3">
      <c r="A112" s="519" t="s">
        <v>371</v>
      </c>
      <c r="B112" s="512">
        <v>2.8420000000000001</v>
      </c>
      <c r="C112" s="513">
        <v>-17.168000000000003</v>
      </c>
      <c r="D112" s="513">
        <v>61.953750601896708</v>
      </c>
      <c r="M112" s="519" t="s">
        <v>21</v>
      </c>
      <c r="N112" s="512">
        <f t="shared" si="57"/>
        <v>2.8420000000000001</v>
      </c>
      <c r="O112" s="513">
        <f t="shared" si="58"/>
        <v>-17.168000000000003</v>
      </c>
      <c r="P112" s="513">
        <f t="shared" si="59"/>
        <v>61.953750601896708</v>
      </c>
    </row>
  </sheetData>
  <mergeCells count="40">
    <mergeCell ref="B105:D105"/>
    <mergeCell ref="N105:P105"/>
    <mergeCell ref="B89:F89"/>
    <mergeCell ref="N89:R89"/>
    <mergeCell ref="B97:D97"/>
    <mergeCell ref="E97:G97"/>
    <mergeCell ref="N97:P97"/>
    <mergeCell ref="Q97:S97"/>
    <mergeCell ref="T69:V69"/>
    <mergeCell ref="N71:P71"/>
    <mergeCell ref="Q71:S71"/>
    <mergeCell ref="T71:V71"/>
    <mergeCell ref="B78:D78"/>
    <mergeCell ref="N78:P78"/>
    <mergeCell ref="B71:D71"/>
    <mergeCell ref="E71:G71"/>
    <mergeCell ref="H71:J71"/>
    <mergeCell ref="N69:P69"/>
    <mergeCell ref="Q69:S69"/>
    <mergeCell ref="B1:D1"/>
    <mergeCell ref="N1:P1"/>
    <mergeCell ref="B14:D14"/>
    <mergeCell ref="N14:P14"/>
    <mergeCell ref="B69:D69"/>
    <mergeCell ref="E69:G69"/>
    <mergeCell ref="H69:J69"/>
    <mergeCell ref="N47:R47"/>
    <mergeCell ref="N62:R62"/>
    <mergeCell ref="N55:R55"/>
    <mergeCell ref="B47:F47"/>
    <mergeCell ref="C55:F55"/>
    <mergeCell ref="B62:F62"/>
    <mergeCell ref="Q14:S14"/>
    <mergeCell ref="E14:G14"/>
    <mergeCell ref="N25:R25"/>
    <mergeCell ref="N32:R32"/>
    <mergeCell ref="N40:R40"/>
    <mergeCell ref="B25:F25"/>
    <mergeCell ref="B32:F32"/>
    <mergeCell ref="B40:F40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  <rowBreaks count="2" manualBreakCount="2">
    <brk id="45" max="10" man="1"/>
    <brk id="8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5821-3B85-41B6-B1FA-47C71B147A82}">
  <dimension ref="A1:R208"/>
  <sheetViews>
    <sheetView topLeftCell="A203" zoomScaleNormal="100" zoomScaleSheetLayoutView="80" workbookViewId="0">
      <selection activeCell="A157" sqref="A157:XFD158"/>
    </sheetView>
  </sheetViews>
  <sheetFormatPr baseColWidth="10" defaultRowHeight="12" x14ac:dyDescent="0.25"/>
  <cols>
    <col min="1" max="1" width="44.44140625" style="48" customWidth="1"/>
    <col min="2" max="2" width="16.6640625" style="48" customWidth="1"/>
    <col min="3" max="3" width="15.44140625" style="48" customWidth="1"/>
    <col min="4" max="12" width="11.5546875" style="48"/>
    <col min="13" max="13" width="41.77734375" style="48" customWidth="1"/>
    <col min="14" max="14" width="14.88671875" style="48" customWidth="1"/>
    <col min="15" max="15" width="15" style="48" customWidth="1"/>
    <col min="16" max="16384" width="11.5546875" style="48"/>
  </cols>
  <sheetData>
    <row r="1" spans="1:15" ht="12.6" thickBot="1" x14ac:dyDescent="0.3">
      <c r="A1" s="531" t="s">
        <v>402</v>
      </c>
      <c r="B1" s="532" t="s">
        <v>67</v>
      </c>
      <c r="C1" s="533" t="s">
        <v>68</v>
      </c>
      <c r="M1" s="531" t="s">
        <v>416</v>
      </c>
      <c r="N1" s="532" t="s">
        <v>67</v>
      </c>
      <c r="O1" s="533" t="s">
        <v>68</v>
      </c>
    </row>
    <row r="2" spans="1:15" ht="4.8" customHeight="1" thickBot="1" x14ac:dyDescent="0.3">
      <c r="A2" s="534"/>
      <c r="B2" s="534"/>
      <c r="C2" s="534"/>
      <c r="M2" s="534"/>
      <c r="N2" s="534"/>
      <c r="O2" s="534"/>
    </row>
    <row r="3" spans="1:15" x14ac:dyDescent="0.25">
      <c r="A3" s="535" t="s">
        <v>403</v>
      </c>
      <c r="B3" s="536">
        <v>23.13</v>
      </c>
      <c r="C3" s="537">
        <v>32.17</v>
      </c>
      <c r="M3" s="535" t="s">
        <v>417</v>
      </c>
      <c r="N3" s="536">
        <f>+B3</f>
        <v>23.13</v>
      </c>
      <c r="O3" s="537">
        <f>+C3</f>
        <v>32.17</v>
      </c>
    </row>
    <row r="4" spans="1:15" x14ac:dyDescent="0.25">
      <c r="A4" s="535" t="s">
        <v>404</v>
      </c>
      <c r="B4" s="538">
        <v>2.3904382470119501E-2</v>
      </c>
      <c r="C4" s="539">
        <v>0.39083441418071785</v>
      </c>
      <c r="M4" s="535" t="s">
        <v>418</v>
      </c>
      <c r="N4" s="538">
        <f t="shared" ref="N4:O15" si="0">+B4</f>
        <v>2.3904382470119501E-2</v>
      </c>
      <c r="O4" s="539">
        <f t="shared" si="0"/>
        <v>0.39083441418071785</v>
      </c>
    </row>
    <row r="5" spans="1:15" x14ac:dyDescent="0.25">
      <c r="A5" s="535" t="s">
        <v>405</v>
      </c>
      <c r="B5" s="536">
        <v>26.94</v>
      </c>
      <c r="C5" s="537">
        <v>32.229999999999997</v>
      </c>
      <c r="M5" s="535" t="s">
        <v>419</v>
      </c>
      <c r="N5" s="536">
        <f t="shared" si="0"/>
        <v>26.94</v>
      </c>
      <c r="O5" s="537">
        <f t="shared" si="0"/>
        <v>32.229999999999997</v>
      </c>
    </row>
    <row r="6" spans="1:15" x14ac:dyDescent="0.25">
      <c r="A6" s="540" t="s">
        <v>406</v>
      </c>
      <c r="B6" s="541">
        <v>44720</v>
      </c>
      <c r="C6" s="542">
        <v>45057</v>
      </c>
      <c r="M6" s="540" t="s">
        <v>420</v>
      </c>
      <c r="N6" s="541">
        <f t="shared" si="0"/>
        <v>44720</v>
      </c>
      <c r="O6" s="542">
        <f t="shared" si="0"/>
        <v>45057</v>
      </c>
    </row>
    <row r="7" spans="1:15" x14ac:dyDescent="0.25">
      <c r="A7" s="535" t="s">
        <v>407</v>
      </c>
      <c r="B7" s="536">
        <v>19.844999999999999</v>
      </c>
      <c r="C7" s="537">
        <v>26.57</v>
      </c>
      <c r="M7" s="535" t="s">
        <v>421</v>
      </c>
      <c r="N7" s="536">
        <f t="shared" si="0"/>
        <v>19.844999999999999</v>
      </c>
      <c r="O7" s="537">
        <f t="shared" si="0"/>
        <v>26.57</v>
      </c>
    </row>
    <row r="8" spans="1:15" x14ac:dyDescent="0.25">
      <c r="A8" s="540" t="s">
        <v>408</v>
      </c>
      <c r="B8" s="541">
        <v>44627</v>
      </c>
      <c r="C8" s="542">
        <v>44979</v>
      </c>
      <c r="M8" s="540" t="s">
        <v>422</v>
      </c>
      <c r="N8" s="541">
        <f t="shared" si="0"/>
        <v>44627</v>
      </c>
      <c r="O8" s="542">
        <f t="shared" si="0"/>
        <v>44979</v>
      </c>
    </row>
    <row r="9" spans="1:15" ht="12.6" thickBot="1" x14ac:dyDescent="0.3">
      <c r="A9" s="535" t="s">
        <v>409</v>
      </c>
      <c r="B9" s="536">
        <v>23.710800349527272</v>
      </c>
      <c r="C9" s="537">
        <v>29.170487773003678</v>
      </c>
      <c r="M9" s="535" t="s">
        <v>423</v>
      </c>
      <c r="N9" s="536">
        <f t="shared" si="0"/>
        <v>23.710800349527272</v>
      </c>
      <c r="O9" s="537">
        <f t="shared" si="0"/>
        <v>29.170487773003678</v>
      </c>
    </row>
    <row r="10" spans="1:15" x14ac:dyDescent="0.25">
      <c r="A10" s="543" t="s">
        <v>410</v>
      </c>
      <c r="B10" s="544">
        <v>108163.23</v>
      </c>
      <c r="C10" s="545">
        <v>67720.148000000001</v>
      </c>
      <c r="M10" s="543" t="s">
        <v>424</v>
      </c>
      <c r="N10" s="544">
        <f t="shared" si="0"/>
        <v>108163.23</v>
      </c>
      <c r="O10" s="545">
        <f t="shared" si="0"/>
        <v>67720.148000000001</v>
      </c>
    </row>
    <row r="11" spans="1:15" x14ac:dyDescent="0.25">
      <c r="A11" s="535" t="s">
        <v>411</v>
      </c>
      <c r="B11" s="546">
        <v>851.67897637795272</v>
      </c>
      <c r="C11" s="547">
        <v>569.07687394957986</v>
      </c>
      <c r="M11" s="535" t="s">
        <v>425</v>
      </c>
      <c r="N11" s="546">
        <f t="shared" si="0"/>
        <v>851.67897637795272</v>
      </c>
      <c r="O11" s="547">
        <f t="shared" si="0"/>
        <v>569.07687394957986</v>
      </c>
    </row>
    <row r="12" spans="1:15" x14ac:dyDescent="0.25">
      <c r="A12" s="535" t="s">
        <v>412</v>
      </c>
      <c r="B12" s="546">
        <v>2564.6367516899991</v>
      </c>
      <c r="C12" s="547">
        <v>1975.4297492199994</v>
      </c>
      <c r="M12" s="535" t="s">
        <v>426</v>
      </c>
      <c r="N12" s="546">
        <f t="shared" si="0"/>
        <v>2564.6367516899991</v>
      </c>
      <c r="O12" s="547">
        <f t="shared" si="0"/>
        <v>1975.4297492199994</v>
      </c>
    </row>
    <row r="13" spans="1:15" ht="12.6" thickBot="1" x14ac:dyDescent="0.3">
      <c r="A13" s="548" t="s">
        <v>413</v>
      </c>
      <c r="B13" s="549">
        <v>20.193990170787394</v>
      </c>
      <c r="C13" s="550">
        <v>16.600249993445374</v>
      </c>
      <c r="M13" s="548" t="s">
        <v>427</v>
      </c>
      <c r="N13" s="549">
        <f t="shared" si="0"/>
        <v>20.193990170787394</v>
      </c>
      <c r="O13" s="550">
        <f t="shared" si="0"/>
        <v>16.600249993445374</v>
      </c>
    </row>
    <row r="14" spans="1:15" x14ac:dyDescent="0.25">
      <c r="A14" s="535" t="s">
        <v>414</v>
      </c>
      <c r="B14" s="551">
        <v>288.66459400000002</v>
      </c>
      <c r="C14" s="552">
        <v>278.16459400000002</v>
      </c>
      <c r="M14" s="535" t="s">
        <v>428</v>
      </c>
      <c r="N14" s="551">
        <f t="shared" si="0"/>
        <v>288.66459400000002</v>
      </c>
      <c r="O14" s="552">
        <f t="shared" si="0"/>
        <v>278.16459400000002</v>
      </c>
    </row>
    <row r="15" spans="1:15" ht="12.6" thickBot="1" x14ac:dyDescent="0.3">
      <c r="A15" s="548" t="s">
        <v>415</v>
      </c>
      <c r="B15" s="553">
        <v>6676.8120592200003</v>
      </c>
      <c r="C15" s="554">
        <v>8948.5549889800004</v>
      </c>
      <c r="M15" s="548" t="s">
        <v>429</v>
      </c>
      <c r="N15" s="553">
        <f t="shared" si="0"/>
        <v>6676.8120592200003</v>
      </c>
      <c r="O15" s="554">
        <f t="shared" si="0"/>
        <v>8948.5549889800004</v>
      </c>
    </row>
    <row r="17" spans="1:18" x14ac:dyDescent="0.25">
      <c r="A17" s="555"/>
      <c r="B17" s="740" t="s">
        <v>67</v>
      </c>
      <c r="C17" s="740"/>
      <c r="D17" s="740" t="s">
        <v>68</v>
      </c>
      <c r="E17" s="740"/>
      <c r="M17" s="555"/>
      <c r="N17" s="740" t="str">
        <f>+B17</f>
        <v>6M22</v>
      </c>
      <c r="O17" s="740"/>
      <c r="P17" s="740" t="str">
        <f>+D17</f>
        <v>6M23</v>
      </c>
      <c r="Q17" s="740"/>
    </row>
    <row r="18" spans="1:18" ht="2.4" customHeight="1" x14ac:dyDescent="0.25">
      <c r="A18" s="555"/>
      <c r="B18" s="556"/>
      <c r="C18" s="556"/>
      <c r="D18" s="556"/>
      <c r="E18" s="556"/>
      <c r="M18" s="555"/>
      <c r="N18" s="556"/>
      <c r="O18" s="556"/>
      <c r="P18" s="556"/>
      <c r="Q18" s="556"/>
    </row>
    <row r="19" spans="1:18" ht="24.6" thickBot="1" x14ac:dyDescent="0.3">
      <c r="A19" s="557">
        <v>0</v>
      </c>
      <c r="B19" s="558" t="s">
        <v>430</v>
      </c>
      <c r="C19" s="558" t="s">
        <v>431</v>
      </c>
      <c r="D19" s="558" t="s">
        <v>430</v>
      </c>
      <c r="E19" s="558" t="s">
        <v>431</v>
      </c>
      <c r="M19" s="557"/>
      <c r="N19" s="558" t="s">
        <v>436</v>
      </c>
      <c r="O19" s="558" t="s">
        <v>437</v>
      </c>
      <c r="P19" s="558" t="s">
        <v>436</v>
      </c>
      <c r="Q19" s="558" t="s">
        <v>437</v>
      </c>
    </row>
    <row r="20" spans="1:18" ht="12.6" thickBot="1" x14ac:dyDescent="0.3">
      <c r="A20" s="559" t="s">
        <v>432</v>
      </c>
      <c r="B20" s="560">
        <v>28876676</v>
      </c>
      <c r="C20" s="560">
        <v>691916</v>
      </c>
      <c r="D20" s="561">
        <v>25904654</v>
      </c>
      <c r="E20" s="561">
        <v>622170</v>
      </c>
      <c r="M20" s="559" t="s">
        <v>438</v>
      </c>
      <c r="N20" s="560">
        <f>+B20</f>
        <v>28876676</v>
      </c>
      <c r="O20" s="560">
        <f t="shared" ref="O20:Q23" si="1">+C20</f>
        <v>691916</v>
      </c>
      <c r="P20" s="561">
        <f t="shared" si="1"/>
        <v>25904654</v>
      </c>
      <c r="Q20" s="561">
        <f t="shared" si="1"/>
        <v>622170</v>
      </c>
    </row>
    <row r="21" spans="1:18" x14ac:dyDescent="0.25">
      <c r="A21" s="562" t="s">
        <v>433</v>
      </c>
      <c r="B21" s="563">
        <v>16800202</v>
      </c>
      <c r="C21" s="563">
        <v>402076</v>
      </c>
      <c r="D21" s="564">
        <v>2644607</v>
      </c>
      <c r="E21" s="564">
        <v>75481</v>
      </c>
      <c r="M21" s="562" t="s">
        <v>439</v>
      </c>
      <c r="N21" s="563">
        <f t="shared" ref="N21:N23" si="2">+B21</f>
        <v>16800202</v>
      </c>
      <c r="O21" s="563">
        <f t="shared" si="1"/>
        <v>402076</v>
      </c>
      <c r="P21" s="564">
        <f t="shared" si="1"/>
        <v>2644607</v>
      </c>
      <c r="Q21" s="564">
        <f t="shared" si="1"/>
        <v>75481</v>
      </c>
    </row>
    <row r="22" spans="1:18" ht="12.6" thickBot="1" x14ac:dyDescent="0.3">
      <c r="A22" s="565" t="s">
        <v>434</v>
      </c>
      <c r="B22" s="566">
        <v>-19047466</v>
      </c>
      <c r="C22" s="566">
        <v>-455176</v>
      </c>
      <c r="D22" s="567">
        <v>-8331835</v>
      </c>
      <c r="E22" s="567">
        <v>-201919.92866000001</v>
      </c>
      <c r="M22" s="565" t="s">
        <v>440</v>
      </c>
      <c r="N22" s="566">
        <f t="shared" si="2"/>
        <v>-19047466</v>
      </c>
      <c r="O22" s="566">
        <f t="shared" si="1"/>
        <v>-455176</v>
      </c>
      <c r="P22" s="567">
        <f t="shared" si="1"/>
        <v>-8331835</v>
      </c>
      <c r="Q22" s="567">
        <f t="shared" si="1"/>
        <v>-201919.92866000001</v>
      </c>
    </row>
    <row r="23" spans="1:18" ht="12.6" thickBot="1" x14ac:dyDescent="0.3">
      <c r="A23" s="568" t="s">
        <v>435</v>
      </c>
      <c r="B23" s="569">
        <v>26629412</v>
      </c>
      <c r="C23" s="569">
        <v>638816</v>
      </c>
      <c r="D23" s="570">
        <v>20217426</v>
      </c>
      <c r="E23" s="570">
        <v>495731.07134000002</v>
      </c>
      <c r="M23" s="568" t="s">
        <v>441</v>
      </c>
      <c r="N23" s="569">
        <f t="shared" si="2"/>
        <v>26629412</v>
      </c>
      <c r="O23" s="569">
        <f t="shared" si="1"/>
        <v>638816</v>
      </c>
      <c r="P23" s="570">
        <f t="shared" si="1"/>
        <v>20217426</v>
      </c>
      <c r="Q23" s="570">
        <f t="shared" si="1"/>
        <v>495731.07134000002</v>
      </c>
    </row>
    <row r="24" spans="1:18" ht="12.6" thickBot="1" x14ac:dyDescent="0.3"/>
    <row r="25" spans="1:18" ht="14.4" customHeight="1" thickBot="1" x14ac:dyDescent="0.3">
      <c r="A25" s="571" t="s">
        <v>33</v>
      </c>
      <c r="B25" s="572"/>
      <c r="C25" s="572"/>
      <c r="D25" s="573"/>
      <c r="E25" s="573"/>
      <c r="F25" s="574"/>
      <c r="M25" s="571" t="s">
        <v>105</v>
      </c>
      <c r="N25" s="572"/>
      <c r="O25" s="572"/>
      <c r="P25" s="573"/>
      <c r="Q25" s="573"/>
      <c r="R25" s="574"/>
    </row>
    <row r="26" spans="1:18" ht="14.4" customHeight="1" x14ac:dyDescent="0.25">
      <c r="A26" s="88"/>
      <c r="B26" s="347"/>
      <c r="C26" s="347"/>
      <c r="D26" s="347"/>
      <c r="E26" s="347"/>
      <c r="F26" s="88"/>
      <c r="M26" s="88"/>
      <c r="N26" s="347"/>
      <c r="O26" s="347"/>
      <c r="P26" s="347"/>
      <c r="Q26" s="347"/>
      <c r="R26" s="88"/>
    </row>
    <row r="27" spans="1:18" ht="14.4" customHeight="1" x14ac:dyDescent="0.25">
      <c r="A27" s="575" t="s">
        <v>125</v>
      </c>
      <c r="B27" s="576"/>
      <c r="C27" s="743"/>
      <c r="D27" s="743"/>
      <c r="E27" s="743"/>
      <c r="F27" s="744"/>
      <c r="M27" s="575" t="s">
        <v>106</v>
      </c>
      <c r="N27" s="576"/>
      <c r="O27" s="743"/>
      <c r="P27" s="743"/>
      <c r="Q27" s="743"/>
      <c r="R27" s="744"/>
    </row>
    <row r="28" spans="1:18" ht="14.4" customHeight="1" thickBot="1" x14ac:dyDescent="0.3">
      <c r="A28" s="577">
        <v>0</v>
      </c>
      <c r="B28" s="316"/>
      <c r="C28" s="577"/>
      <c r="D28" s="316"/>
      <c r="E28" s="316"/>
      <c r="F28" s="316"/>
      <c r="M28" s="577"/>
      <c r="N28" s="316"/>
      <c r="O28" s="577"/>
      <c r="P28" s="316"/>
      <c r="Q28" s="316"/>
      <c r="R28" s="316"/>
    </row>
    <row r="29" spans="1:18" ht="14.4" customHeight="1" thickBot="1" x14ac:dyDescent="0.3">
      <c r="A29" s="325" t="s">
        <v>126</v>
      </c>
      <c r="B29" s="578">
        <v>44741</v>
      </c>
      <c r="C29" s="318">
        <v>44926</v>
      </c>
      <c r="D29" s="578">
        <v>45107</v>
      </c>
      <c r="E29" s="328" t="s">
        <v>108</v>
      </c>
      <c r="F29" s="331" t="s">
        <v>109</v>
      </c>
      <c r="M29" s="325" t="s">
        <v>107</v>
      </c>
      <c r="N29" s="578">
        <v>44741</v>
      </c>
      <c r="O29" s="318">
        <v>44926</v>
      </c>
      <c r="P29" s="578">
        <v>45107</v>
      </c>
      <c r="Q29" s="328" t="s">
        <v>108</v>
      </c>
      <c r="R29" s="331" t="s">
        <v>109</v>
      </c>
    </row>
    <row r="30" spans="1:18" ht="14.4" customHeight="1" x14ac:dyDescent="0.25">
      <c r="A30" s="579" t="s">
        <v>127</v>
      </c>
      <c r="B30" s="580">
        <v>1.0849299999999999</v>
      </c>
      <c r="C30" s="581">
        <v>1.0499799999999999</v>
      </c>
      <c r="D30" s="580">
        <v>1.0809500000000001</v>
      </c>
      <c r="E30" s="46">
        <v>-3.6684394384890462E-3</v>
      </c>
      <c r="F30" s="46">
        <v>2.9495799919998733E-2</v>
      </c>
      <c r="M30" s="579" t="s">
        <v>110</v>
      </c>
      <c r="N30" s="580">
        <f>+B30</f>
        <v>1.0849299999999999</v>
      </c>
      <c r="O30" s="581">
        <f t="shared" ref="O30:R30" si="3">+C30</f>
        <v>1.0499799999999999</v>
      </c>
      <c r="P30" s="580">
        <f t="shared" si="3"/>
        <v>1.0809500000000001</v>
      </c>
      <c r="Q30" s="46">
        <f t="shared" si="3"/>
        <v>-3.6684394384890462E-3</v>
      </c>
      <c r="R30" s="46">
        <f t="shared" si="3"/>
        <v>2.9495799919998733E-2</v>
      </c>
    </row>
    <row r="31" spans="1:18" ht="14.4" customHeight="1" thickBot="1" x14ac:dyDescent="0.3">
      <c r="A31" s="582" t="s">
        <v>128</v>
      </c>
      <c r="B31" s="583">
        <v>1.51481</v>
      </c>
      <c r="C31" s="584">
        <v>1.5154000000000001</v>
      </c>
      <c r="D31" s="583">
        <v>1.6176999999999999</v>
      </c>
      <c r="E31" s="341">
        <v>6.7922709778784007E-2</v>
      </c>
      <c r="F31" s="341">
        <v>6.7506928863666271E-2</v>
      </c>
      <c r="M31" s="582" t="s">
        <v>111</v>
      </c>
      <c r="N31" s="583">
        <f t="shared" ref="N31" si="4">+B31</f>
        <v>1.51481</v>
      </c>
      <c r="O31" s="584">
        <f t="shared" ref="O31" si="5">+C31</f>
        <v>1.5154000000000001</v>
      </c>
      <c r="P31" s="583">
        <f t="shared" ref="P31" si="6">+D31</f>
        <v>1.6176999999999999</v>
      </c>
      <c r="Q31" s="341">
        <f t="shared" ref="Q31" si="7">+E31</f>
        <v>6.7922709778784007E-2</v>
      </c>
      <c r="R31" s="341">
        <f t="shared" ref="R31" si="8">+F31</f>
        <v>6.7506928863666271E-2</v>
      </c>
    </row>
    <row r="32" spans="1:18" ht="14.4" customHeight="1" x14ac:dyDescent="0.25">
      <c r="A32" s="585"/>
      <c r="B32" s="585"/>
      <c r="C32" s="585"/>
      <c r="D32" s="585"/>
      <c r="E32" s="585"/>
      <c r="F32" s="586"/>
      <c r="M32" s="585"/>
      <c r="N32" s="585"/>
      <c r="O32" s="585"/>
      <c r="P32" s="585"/>
      <c r="Q32" s="585"/>
      <c r="R32" s="586"/>
    </row>
    <row r="33" spans="1:18" ht="14.4" customHeight="1" x14ac:dyDescent="0.25">
      <c r="A33" s="575" t="s">
        <v>129</v>
      </c>
      <c r="B33" s="576"/>
      <c r="C33" s="743"/>
      <c r="D33" s="743"/>
      <c r="E33" s="743"/>
      <c r="F33" s="744"/>
      <c r="M33" s="575" t="s">
        <v>112</v>
      </c>
      <c r="N33" s="576"/>
      <c r="O33" s="743"/>
      <c r="P33" s="743"/>
      <c r="Q33" s="743"/>
      <c r="R33" s="744"/>
    </row>
    <row r="34" spans="1:18" ht="14.4" customHeight="1" thickBot="1" x14ac:dyDescent="0.3">
      <c r="A34" s="577">
        <v>0</v>
      </c>
      <c r="B34" s="316"/>
      <c r="C34" s="577"/>
      <c r="D34" s="316"/>
      <c r="E34" s="316"/>
      <c r="F34" s="316"/>
      <c r="M34" s="577"/>
      <c r="N34" s="316"/>
      <c r="O34" s="577"/>
      <c r="P34" s="316"/>
      <c r="Q34" s="316"/>
      <c r="R34" s="316"/>
    </row>
    <row r="35" spans="1:18" ht="14.4" customHeight="1" thickBot="1" x14ac:dyDescent="0.3">
      <c r="A35" s="325" t="s">
        <v>126</v>
      </c>
      <c r="B35" s="578">
        <v>44741</v>
      </c>
      <c r="C35" s="318">
        <v>44926</v>
      </c>
      <c r="D35" s="578">
        <v>45107</v>
      </c>
      <c r="E35" s="328" t="s">
        <v>108</v>
      </c>
      <c r="F35" s="331" t="s">
        <v>109</v>
      </c>
      <c r="M35" s="325" t="s">
        <v>107</v>
      </c>
      <c r="N35" s="578">
        <v>44741</v>
      </c>
      <c r="O35" s="318">
        <v>44926</v>
      </c>
      <c r="P35" s="578">
        <v>45107</v>
      </c>
      <c r="Q35" s="328" t="s">
        <v>108</v>
      </c>
      <c r="R35" s="331" t="s">
        <v>109</v>
      </c>
    </row>
    <row r="36" spans="1:18" ht="14.4" customHeight="1" x14ac:dyDescent="0.25">
      <c r="A36" s="579" t="s">
        <v>127</v>
      </c>
      <c r="B36" s="580">
        <v>1.0387</v>
      </c>
      <c r="C36" s="581">
        <v>1.0666</v>
      </c>
      <c r="D36" s="580">
        <v>1.0866</v>
      </c>
      <c r="E36" s="46">
        <v>4.6115336478290248E-2</v>
      </c>
      <c r="F36" s="46">
        <v>1.8751171948246714E-2</v>
      </c>
      <c r="M36" s="579" t="s">
        <v>110</v>
      </c>
      <c r="N36" s="580">
        <f>+B36</f>
        <v>1.0387</v>
      </c>
      <c r="O36" s="581">
        <f t="shared" ref="O36:O37" si="9">+C36</f>
        <v>1.0666</v>
      </c>
      <c r="P36" s="580">
        <f t="shared" ref="P36:P37" si="10">+D36</f>
        <v>1.0866</v>
      </c>
      <c r="Q36" s="46">
        <f t="shared" ref="Q36:Q37" si="11">+E36</f>
        <v>4.6115336478290248E-2</v>
      </c>
      <c r="R36" s="46">
        <f t="shared" ref="R36:R37" si="12">+F36</f>
        <v>1.8751171948246714E-2</v>
      </c>
    </row>
    <row r="37" spans="1:18" ht="14.4" customHeight="1" thickBot="1" x14ac:dyDescent="0.3">
      <c r="A37" s="582" t="s">
        <v>128</v>
      </c>
      <c r="B37" s="583">
        <v>1.50989</v>
      </c>
      <c r="C37" s="584">
        <v>1.5692900000000001</v>
      </c>
      <c r="D37" s="583">
        <v>1.6397999999999999</v>
      </c>
      <c r="E37" s="341">
        <v>8.6039380352211037E-2</v>
      </c>
      <c r="F37" s="341">
        <v>4.4931147206698441E-2</v>
      </c>
      <c r="M37" s="582" t="s">
        <v>111</v>
      </c>
      <c r="N37" s="583">
        <f t="shared" ref="N37" si="13">+B37</f>
        <v>1.50989</v>
      </c>
      <c r="O37" s="584">
        <f t="shared" si="9"/>
        <v>1.5692900000000001</v>
      </c>
      <c r="P37" s="583">
        <f t="shared" si="10"/>
        <v>1.6397999999999999</v>
      </c>
      <c r="Q37" s="341">
        <f t="shared" si="11"/>
        <v>8.6039380352211037E-2</v>
      </c>
      <c r="R37" s="341">
        <f t="shared" si="12"/>
        <v>4.4931147206698441E-2</v>
      </c>
    </row>
    <row r="38" spans="1:18" ht="14.4" customHeight="1" x14ac:dyDescent="0.25">
      <c r="A38" s="585"/>
      <c r="B38" s="585"/>
      <c r="C38" s="585"/>
      <c r="D38" s="585"/>
      <c r="E38" s="585"/>
      <c r="F38" s="585"/>
      <c r="M38" s="585"/>
      <c r="N38" s="585"/>
      <c r="O38" s="585"/>
      <c r="P38" s="585"/>
      <c r="Q38" s="585"/>
      <c r="R38" s="585"/>
    </row>
    <row r="39" spans="1:18" ht="14.4" customHeight="1" x14ac:dyDescent="0.25">
      <c r="A39" s="587" t="s">
        <v>113</v>
      </c>
      <c r="B39" s="576"/>
      <c r="C39" s="743"/>
      <c r="D39" s="743"/>
      <c r="E39" s="743"/>
      <c r="F39" s="743"/>
      <c r="M39" s="587" t="s">
        <v>113</v>
      </c>
      <c r="N39" s="576"/>
      <c r="O39" s="743"/>
      <c r="P39" s="743"/>
      <c r="Q39" s="743"/>
      <c r="R39" s="743"/>
    </row>
    <row r="40" spans="1:18" ht="14.4" customHeight="1" thickBot="1" x14ac:dyDescent="0.3">
      <c r="A40" s="577">
        <v>0</v>
      </c>
      <c r="B40" s="316"/>
      <c r="C40" s="577"/>
      <c r="D40" s="316"/>
      <c r="E40" s="316"/>
      <c r="F40" s="316"/>
      <c r="M40" s="577"/>
      <c r="N40" s="316"/>
      <c r="O40" s="577"/>
      <c r="P40" s="316"/>
      <c r="Q40" s="316"/>
      <c r="R40" s="316"/>
    </row>
    <row r="41" spans="1:18" ht="14.4" customHeight="1" thickBot="1" x14ac:dyDescent="0.3">
      <c r="A41" s="588" t="s">
        <v>66</v>
      </c>
      <c r="B41" s="589"/>
      <c r="C41" s="328" t="s">
        <v>115</v>
      </c>
      <c r="D41" s="328" t="s">
        <v>116</v>
      </c>
      <c r="E41" s="328" t="s">
        <v>130</v>
      </c>
      <c r="F41" s="590" t="s">
        <v>118</v>
      </c>
      <c r="M41" s="588" t="s">
        <v>114</v>
      </c>
      <c r="N41" s="589"/>
      <c r="O41" s="328" t="s">
        <v>115</v>
      </c>
      <c r="P41" s="328" t="s">
        <v>116</v>
      </c>
      <c r="Q41" s="328" t="s">
        <v>117</v>
      </c>
      <c r="R41" s="590" t="s">
        <v>118</v>
      </c>
    </row>
    <row r="42" spans="1:18" ht="14.4" customHeight="1" x14ac:dyDescent="0.25">
      <c r="A42" s="579" t="s">
        <v>131</v>
      </c>
      <c r="B42" s="591"/>
      <c r="C42" s="28">
        <v>-1759.2492149579307</v>
      </c>
      <c r="D42" s="28">
        <v>-1617.209667938263</v>
      </c>
      <c r="E42" s="28">
        <v>-84.772678491292481</v>
      </c>
      <c r="F42" s="592">
        <v>-3461.2315613874862</v>
      </c>
      <c r="M42" s="579" t="s">
        <v>119</v>
      </c>
      <c r="N42" s="591"/>
      <c r="O42" s="28">
        <f>+C42</f>
        <v>-1759.2492149579307</v>
      </c>
      <c r="P42" s="28">
        <f t="shared" ref="P42:R47" si="14">+D42</f>
        <v>-1617.209667938263</v>
      </c>
      <c r="Q42" s="28">
        <f t="shared" si="14"/>
        <v>-84.772678491292481</v>
      </c>
      <c r="R42" s="592">
        <f t="shared" si="14"/>
        <v>-3461.2315613874862</v>
      </c>
    </row>
    <row r="43" spans="1:18" ht="14.4" customHeight="1" x14ac:dyDescent="0.25">
      <c r="A43" s="579" t="s">
        <v>132</v>
      </c>
      <c r="B43" s="591"/>
      <c r="C43" s="28">
        <v>-715.44158817306015</v>
      </c>
      <c r="D43" s="28">
        <v>-844.51200498618073</v>
      </c>
      <c r="E43" s="28">
        <v>92.03533132192365</v>
      </c>
      <c r="F43" s="592">
        <v>-1467.9182618373172</v>
      </c>
      <c r="M43" s="579" t="s">
        <v>120</v>
      </c>
      <c r="N43" s="591"/>
      <c r="O43" s="28">
        <f t="shared" ref="O43:O47" si="15">+C43</f>
        <v>-715.44158817306015</v>
      </c>
      <c r="P43" s="28">
        <f t="shared" si="14"/>
        <v>-844.51200498618073</v>
      </c>
      <c r="Q43" s="28">
        <f t="shared" si="14"/>
        <v>92.03533132192365</v>
      </c>
      <c r="R43" s="592">
        <f t="shared" si="14"/>
        <v>-1467.9182618373172</v>
      </c>
    </row>
    <row r="44" spans="1:18" ht="14.4" customHeight="1" x14ac:dyDescent="0.25">
      <c r="A44" s="579" t="s">
        <v>3</v>
      </c>
      <c r="B44" s="591"/>
      <c r="C44" s="28">
        <v>36.253297853080596</v>
      </c>
      <c r="D44" s="28">
        <v>-255.59710209568223</v>
      </c>
      <c r="E44" s="28">
        <v>-55.831906619709144</v>
      </c>
      <c r="F44" s="592">
        <v>-275.17571086231078</v>
      </c>
      <c r="M44" s="579" t="s">
        <v>15</v>
      </c>
      <c r="N44" s="591"/>
      <c r="O44" s="28">
        <f t="shared" si="15"/>
        <v>36.253297853080596</v>
      </c>
      <c r="P44" s="28">
        <f t="shared" si="14"/>
        <v>-255.59710209568223</v>
      </c>
      <c r="Q44" s="28">
        <f t="shared" si="14"/>
        <v>-55.831906619709144</v>
      </c>
      <c r="R44" s="592">
        <f t="shared" si="14"/>
        <v>-275.17571086231078</v>
      </c>
    </row>
    <row r="45" spans="1:18" ht="14.4" customHeight="1" x14ac:dyDescent="0.25">
      <c r="A45" s="579" t="s">
        <v>121</v>
      </c>
      <c r="B45" s="593"/>
      <c r="C45" s="28">
        <v>1.2827139748052085</v>
      </c>
      <c r="D45" s="28">
        <v>-21.003782718611202</v>
      </c>
      <c r="E45" s="28">
        <v>-0.66159960983262778</v>
      </c>
      <c r="F45" s="592">
        <v>-20.382668353638621</v>
      </c>
      <c r="M45" s="579" t="s">
        <v>121</v>
      </c>
      <c r="N45" s="593"/>
      <c r="O45" s="28">
        <f t="shared" si="15"/>
        <v>1.2827139748052085</v>
      </c>
      <c r="P45" s="28">
        <f t="shared" si="14"/>
        <v>-21.003782718611202</v>
      </c>
      <c r="Q45" s="28">
        <f t="shared" si="14"/>
        <v>-0.66159960983262778</v>
      </c>
      <c r="R45" s="592">
        <f t="shared" si="14"/>
        <v>-20.382668353638621</v>
      </c>
    </row>
    <row r="46" spans="1:18" ht="14.4" customHeight="1" x14ac:dyDescent="0.25">
      <c r="A46" s="579" t="s">
        <v>122</v>
      </c>
      <c r="B46" s="593"/>
      <c r="C46" s="28">
        <v>0.99396562628649077</v>
      </c>
      <c r="D46" s="28">
        <v>-15.443038157919698</v>
      </c>
      <c r="E46" s="28">
        <v>1.4779725861453485E-2</v>
      </c>
      <c r="F46" s="592">
        <v>-14.434292805771754</v>
      </c>
      <c r="M46" s="579" t="s">
        <v>122</v>
      </c>
      <c r="N46" s="593"/>
      <c r="O46" s="28">
        <f t="shared" si="15"/>
        <v>0.99396562628649077</v>
      </c>
      <c r="P46" s="28">
        <f t="shared" si="14"/>
        <v>-15.443038157919698</v>
      </c>
      <c r="Q46" s="28">
        <f t="shared" si="14"/>
        <v>1.4779725861453485E-2</v>
      </c>
      <c r="R46" s="592">
        <f t="shared" si="14"/>
        <v>-14.434292805771754</v>
      </c>
    </row>
    <row r="47" spans="1:18" ht="14.4" customHeight="1" thickBot="1" x14ac:dyDescent="0.3">
      <c r="A47" s="582" t="s">
        <v>12</v>
      </c>
      <c r="B47" s="594"/>
      <c r="C47" s="595">
        <v>0.2298602995846378</v>
      </c>
      <c r="D47" s="595">
        <v>-4.4656331114888861</v>
      </c>
      <c r="E47" s="595">
        <v>3.5521096382077646</v>
      </c>
      <c r="F47" s="596">
        <v>-0.68366317369648399</v>
      </c>
      <c r="M47" s="582" t="s">
        <v>21</v>
      </c>
      <c r="N47" s="594"/>
      <c r="O47" s="595">
        <f t="shared" si="15"/>
        <v>0.2298602995846378</v>
      </c>
      <c r="P47" s="595">
        <f t="shared" si="14"/>
        <v>-4.4656331114888861</v>
      </c>
      <c r="Q47" s="595">
        <f t="shared" si="14"/>
        <v>3.5521096382077646</v>
      </c>
      <c r="R47" s="596">
        <f t="shared" si="14"/>
        <v>-0.68366317369648399</v>
      </c>
    </row>
    <row r="48" spans="1:18" ht="14.4" customHeight="1" x14ac:dyDescent="0.25">
      <c r="A48" s="88"/>
      <c r="B48" s="88"/>
      <c r="C48" s="89"/>
      <c r="D48" s="89"/>
      <c r="E48" s="89"/>
      <c r="F48" s="88"/>
      <c r="M48" s="88"/>
      <c r="N48" s="88"/>
      <c r="O48" s="89"/>
      <c r="P48" s="89"/>
      <c r="Q48" s="89"/>
      <c r="R48" s="88"/>
    </row>
    <row r="49" spans="1:18" ht="14.4" customHeight="1" x14ac:dyDescent="0.25">
      <c r="A49" s="597"/>
      <c r="B49" s="598"/>
      <c r="C49" s="599"/>
      <c r="D49" s="599"/>
      <c r="E49" s="600"/>
      <c r="F49" s="347"/>
      <c r="M49" s="597"/>
      <c r="N49" s="598"/>
      <c r="O49" s="599"/>
      <c r="P49" s="599"/>
      <c r="Q49" s="600"/>
      <c r="R49" s="347"/>
    </row>
    <row r="50" spans="1:18" ht="14.4" customHeight="1" x14ac:dyDescent="0.25">
      <c r="A50" s="601" t="s">
        <v>133</v>
      </c>
      <c r="B50" s="70"/>
      <c r="C50" s="745"/>
      <c r="D50" s="745"/>
      <c r="E50" s="745"/>
      <c r="F50" s="745"/>
      <c r="M50" s="601" t="s">
        <v>123</v>
      </c>
      <c r="N50" s="70"/>
      <c r="O50" s="745"/>
      <c r="P50" s="745"/>
      <c r="Q50" s="745"/>
      <c r="R50" s="745"/>
    </row>
    <row r="51" spans="1:18" ht="14.4" customHeight="1" thickBot="1" x14ac:dyDescent="0.3">
      <c r="A51" s="49">
        <v>0</v>
      </c>
      <c r="B51" s="602"/>
      <c r="C51" s="49"/>
      <c r="D51" s="602"/>
      <c r="E51" s="602"/>
      <c r="F51" s="602"/>
      <c r="M51" s="49"/>
      <c r="N51" s="602"/>
      <c r="O51" s="49"/>
      <c r="P51" s="602"/>
      <c r="Q51" s="602"/>
      <c r="R51" s="602"/>
    </row>
    <row r="52" spans="1:18" ht="14.4" customHeight="1" thickBot="1" x14ac:dyDescent="0.3">
      <c r="A52" s="603" t="s">
        <v>66</v>
      </c>
      <c r="B52" s="604"/>
      <c r="C52" s="605" t="s">
        <v>115</v>
      </c>
      <c r="D52" s="605" t="s">
        <v>116</v>
      </c>
      <c r="E52" s="605" t="s">
        <v>130</v>
      </c>
      <c r="F52" s="606" t="s">
        <v>118</v>
      </c>
      <c r="M52" s="603" t="s">
        <v>69</v>
      </c>
      <c r="N52" s="604"/>
      <c r="O52" s="605" t="s">
        <v>115</v>
      </c>
      <c r="P52" s="605" t="s">
        <v>116</v>
      </c>
      <c r="Q52" s="605" t="s">
        <v>117</v>
      </c>
      <c r="R52" s="606" t="s">
        <v>118</v>
      </c>
    </row>
    <row r="53" spans="1:18" ht="14.4" customHeight="1" x14ac:dyDescent="0.25">
      <c r="A53" s="579" t="s">
        <v>131</v>
      </c>
      <c r="B53" s="591"/>
      <c r="C53" s="28">
        <v>-1759.2492149579307</v>
      </c>
      <c r="D53" s="28">
        <v>-1617.209667938263</v>
      </c>
      <c r="E53" s="28">
        <v>-85.234615184620907</v>
      </c>
      <c r="F53" s="607">
        <v>-3461.6934980808146</v>
      </c>
      <c r="M53" s="579" t="s">
        <v>119</v>
      </c>
      <c r="N53" s="591"/>
      <c r="O53" s="28">
        <f>+C53</f>
        <v>-1759.2492149579307</v>
      </c>
      <c r="P53" s="28">
        <f t="shared" ref="P53:P57" si="16">+D53</f>
        <v>-1617.209667938263</v>
      </c>
      <c r="Q53" s="28">
        <f t="shared" ref="Q53:Q57" si="17">+E53</f>
        <v>-85.234615184620907</v>
      </c>
      <c r="R53" s="592">
        <f t="shared" ref="R53:R57" si="18">+F53</f>
        <v>-3461.6934980808146</v>
      </c>
    </row>
    <row r="54" spans="1:18" ht="14.4" customHeight="1" x14ac:dyDescent="0.25">
      <c r="A54" s="579" t="s">
        <v>132</v>
      </c>
      <c r="B54" s="591"/>
      <c r="C54" s="28">
        <v>-715.44158817306015</v>
      </c>
      <c r="D54" s="28">
        <v>-844.51200498618073</v>
      </c>
      <c r="E54" s="28">
        <v>85.666595923992872</v>
      </c>
      <c r="F54" s="607">
        <v>-1474.286997235248</v>
      </c>
      <c r="M54" s="579" t="s">
        <v>120</v>
      </c>
      <c r="N54" s="591"/>
      <c r="O54" s="28">
        <f t="shared" ref="O54:O57" si="19">+C54</f>
        <v>-715.44158817306015</v>
      </c>
      <c r="P54" s="28">
        <f t="shared" si="16"/>
        <v>-844.51200498618073</v>
      </c>
      <c r="Q54" s="28">
        <f t="shared" si="17"/>
        <v>85.666595923992872</v>
      </c>
      <c r="R54" s="592">
        <f t="shared" si="18"/>
        <v>-1474.286997235248</v>
      </c>
    </row>
    <row r="55" spans="1:18" ht="14.4" customHeight="1" x14ac:dyDescent="0.25">
      <c r="A55" s="579" t="s">
        <v>3</v>
      </c>
      <c r="B55" s="591"/>
      <c r="C55" s="28">
        <v>36.145885806873771</v>
      </c>
      <c r="D55" s="28">
        <v>-255.59710209568223</v>
      </c>
      <c r="E55" s="28">
        <v>-56.690428359485537</v>
      </c>
      <c r="F55" s="607">
        <v>-276.141644648294</v>
      </c>
      <c r="M55" s="579" t="s">
        <v>15</v>
      </c>
      <c r="N55" s="591"/>
      <c r="O55" s="28">
        <f t="shared" si="19"/>
        <v>36.145885806873771</v>
      </c>
      <c r="P55" s="28">
        <f t="shared" si="16"/>
        <v>-255.59710209568223</v>
      </c>
      <c r="Q55" s="28">
        <f t="shared" si="17"/>
        <v>-56.690428359485537</v>
      </c>
      <c r="R55" s="592">
        <f t="shared" si="18"/>
        <v>-276.141644648294</v>
      </c>
    </row>
    <row r="56" spans="1:18" ht="14.4" customHeight="1" x14ac:dyDescent="0.25">
      <c r="A56" s="579" t="s">
        <v>121</v>
      </c>
      <c r="B56" s="593"/>
      <c r="C56" s="28">
        <v>1.3057746170663875</v>
      </c>
      <c r="D56" s="28">
        <v>-21.003782718611205</v>
      </c>
      <c r="E56" s="28">
        <v>-1.2516358639106464</v>
      </c>
      <c r="F56" s="607">
        <v>-20.949643965455465</v>
      </c>
      <c r="M56" s="579" t="s">
        <v>121</v>
      </c>
      <c r="N56" s="593"/>
      <c r="O56" s="28">
        <f t="shared" si="19"/>
        <v>1.3057746170663875</v>
      </c>
      <c r="P56" s="28">
        <f t="shared" si="16"/>
        <v>-21.003782718611205</v>
      </c>
      <c r="Q56" s="28">
        <f t="shared" si="17"/>
        <v>-1.2516358639106464</v>
      </c>
      <c r="R56" s="592">
        <f t="shared" si="18"/>
        <v>-20.949643965455465</v>
      </c>
    </row>
    <row r="57" spans="1:18" ht="14.4" customHeight="1" x14ac:dyDescent="0.25">
      <c r="A57" s="579" t="s">
        <v>122</v>
      </c>
      <c r="B57" s="593"/>
      <c r="C57" s="28">
        <v>1.0407129475382191</v>
      </c>
      <c r="D57" s="28">
        <v>-15.443038157919702</v>
      </c>
      <c r="E57" s="28">
        <v>-0.63341876621927895</v>
      </c>
      <c r="F57" s="607">
        <v>-15.035743976600761</v>
      </c>
      <c r="M57" s="579" t="s">
        <v>122</v>
      </c>
      <c r="N57" s="593"/>
      <c r="O57" s="28">
        <f t="shared" si="19"/>
        <v>1.0407129475382191</v>
      </c>
      <c r="P57" s="28">
        <f t="shared" si="16"/>
        <v>-15.443038157919702</v>
      </c>
      <c r="Q57" s="28">
        <f t="shared" si="17"/>
        <v>-0.63341876621927895</v>
      </c>
      <c r="R57" s="592">
        <f t="shared" si="18"/>
        <v>-15.035743976600761</v>
      </c>
    </row>
    <row r="58" spans="1:18" ht="14.4" customHeight="1" thickBot="1" x14ac:dyDescent="0.3">
      <c r="A58" s="608" t="s">
        <v>12</v>
      </c>
      <c r="B58" s="609"/>
      <c r="C58" s="610">
        <v>0.33865344383637203</v>
      </c>
      <c r="D58" s="610">
        <v>-4.4656331114888914</v>
      </c>
      <c r="E58" s="610">
        <v>4.1462669625137814</v>
      </c>
      <c r="F58" s="611">
        <v>1.9287294861261906E-2</v>
      </c>
      <c r="M58" s="608" t="s">
        <v>21</v>
      </c>
      <c r="N58" s="609"/>
      <c r="O58" s="610">
        <f>+C58</f>
        <v>0.33865344383637203</v>
      </c>
      <c r="P58" s="610">
        <f>+D58</f>
        <v>-4.4656331114888914</v>
      </c>
      <c r="Q58" s="610">
        <f>+E58</f>
        <v>4.1462669625137814</v>
      </c>
      <c r="R58" s="611">
        <f>+F58</f>
        <v>1.9287294861261906E-2</v>
      </c>
    </row>
    <row r="59" spans="1:18" ht="14.4" customHeight="1" x14ac:dyDescent="0.25">
      <c r="A59" s="347"/>
      <c r="B59" s="347"/>
      <c r="C59" s="347"/>
      <c r="D59" s="347"/>
      <c r="E59" s="347"/>
      <c r="F59" s="347"/>
      <c r="M59" s="347"/>
      <c r="N59" s="347"/>
      <c r="O59" s="347"/>
      <c r="P59" s="347"/>
      <c r="Q59" s="347"/>
      <c r="R59" s="347"/>
    </row>
    <row r="60" spans="1:18" ht="14.4" customHeight="1" x14ac:dyDescent="0.25">
      <c r="A60" s="347"/>
      <c r="B60" s="347"/>
      <c r="C60" s="347"/>
      <c r="D60" s="347"/>
      <c r="E60" s="347"/>
      <c r="F60" s="347"/>
      <c r="M60" s="347"/>
      <c r="N60" s="347"/>
      <c r="O60" s="347"/>
      <c r="P60" s="347"/>
      <c r="Q60" s="347"/>
      <c r="R60" s="347"/>
    </row>
    <row r="61" spans="1:18" ht="14.4" customHeight="1" x14ac:dyDescent="0.25">
      <c r="A61" s="612" t="s">
        <v>134</v>
      </c>
      <c r="B61" s="613"/>
      <c r="C61" s="742"/>
      <c r="D61" s="742"/>
      <c r="E61" s="742"/>
      <c r="F61" s="742"/>
      <c r="M61" s="612" t="s">
        <v>124</v>
      </c>
      <c r="N61" s="613"/>
      <c r="O61" s="742"/>
      <c r="P61" s="742"/>
      <c r="Q61" s="742"/>
      <c r="R61" s="742"/>
    </row>
    <row r="62" spans="1:18" ht="14.4" customHeight="1" thickBot="1" x14ac:dyDescent="0.3">
      <c r="A62" s="614">
        <v>0</v>
      </c>
      <c r="B62" s="615"/>
      <c r="C62" s="614"/>
      <c r="D62" s="615"/>
      <c r="E62" s="615"/>
      <c r="F62" s="615"/>
      <c r="M62" s="614"/>
      <c r="N62" s="615"/>
      <c r="O62" s="614"/>
      <c r="P62" s="615"/>
      <c r="Q62" s="615"/>
      <c r="R62" s="615"/>
    </row>
    <row r="63" spans="1:18" ht="14.4" customHeight="1" thickBot="1" x14ac:dyDescent="0.3">
      <c r="A63" s="616" t="s">
        <v>66</v>
      </c>
      <c r="B63" s="617"/>
      <c r="C63" s="618" t="s">
        <v>115</v>
      </c>
      <c r="D63" s="618" t="s">
        <v>116</v>
      </c>
      <c r="E63" s="618" t="s">
        <v>130</v>
      </c>
      <c r="F63" s="619" t="s">
        <v>118</v>
      </c>
      <c r="M63" s="616" t="s">
        <v>69</v>
      </c>
      <c r="N63" s="617"/>
      <c r="O63" s="618" t="s">
        <v>115</v>
      </c>
      <c r="P63" s="618" t="s">
        <v>116</v>
      </c>
      <c r="Q63" s="618" t="s">
        <v>117</v>
      </c>
      <c r="R63" s="619" t="s">
        <v>118</v>
      </c>
    </row>
    <row r="64" spans="1:18" ht="14.4" customHeight="1" x14ac:dyDescent="0.25">
      <c r="A64" s="579" t="s">
        <v>131</v>
      </c>
      <c r="B64" s="591"/>
      <c r="C64" s="28">
        <v>0</v>
      </c>
      <c r="D64" s="28">
        <v>0</v>
      </c>
      <c r="E64" s="28">
        <v>0.46193669332870663</v>
      </c>
      <c r="F64" s="620">
        <v>0.46193669332870663</v>
      </c>
      <c r="M64" s="579" t="s">
        <v>119</v>
      </c>
      <c r="N64" s="591"/>
      <c r="O64" s="28">
        <f>+C64</f>
        <v>0</v>
      </c>
      <c r="P64" s="28">
        <f t="shared" ref="P64:R64" si="20">+D64</f>
        <v>0</v>
      </c>
      <c r="Q64" s="28">
        <f t="shared" si="20"/>
        <v>0.46193669332870663</v>
      </c>
      <c r="R64" s="620">
        <f t="shared" si="20"/>
        <v>0.46193669332870663</v>
      </c>
    </row>
    <row r="65" spans="1:18" ht="14.4" customHeight="1" x14ac:dyDescent="0.25">
      <c r="A65" s="579" t="s">
        <v>132</v>
      </c>
      <c r="B65" s="591"/>
      <c r="C65" s="28">
        <v>0</v>
      </c>
      <c r="D65" s="28">
        <v>0</v>
      </c>
      <c r="E65" s="28">
        <v>6.3687353979308154</v>
      </c>
      <c r="F65" s="620">
        <v>6.3687353979308154</v>
      </c>
      <c r="M65" s="579" t="s">
        <v>120</v>
      </c>
      <c r="N65" s="591"/>
      <c r="O65" s="28">
        <f t="shared" ref="O65:O69" si="21">+C65</f>
        <v>0</v>
      </c>
      <c r="P65" s="28">
        <f t="shared" ref="P65:P69" si="22">+D65</f>
        <v>0</v>
      </c>
      <c r="Q65" s="28">
        <f t="shared" ref="Q65:Q69" si="23">+E65</f>
        <v>6.3687353979308154</v>
      </c>
      <c r="R65" s="620">
        <f t="shared" ref="R65:R69" si="24">+F65</f>
        <v>6.3687353979308154</v>
      </c>
    </row>
    <row r="66" spans="1:18" ht="14.4" customHeight="1" x14ac:dyDescent="0.25">
      <c r="A66" s="579" t="s">
        <v>3</v>
      </c>
      <c r="B66" s="591"/>
      <c r="C66" s="28">
        <v>0</v>
      </c>
      <c r="D66" s="28">
        <v>0</v>
      </c>
      <c r="E66" s="28">
        <v>-2.7395554525906656</v>
      </c>
      <c r="F66" s="620">
        <v>-2.7395554525906656</v>
      </c>
      <c r="M66" s="579" t="s">
        <v>15</v>
      </c>
      <c r="N66" s="591"/>
      <c r="O66" s="28">
        <f t="shared" si="21"/>
        <v>0</v>
      </c>
      <c r="P66" s="28">
        <f t="shared" si="22"/>
        <v>0</v>
      </c>
      <c r="Q66" s="28">
        <f t="shared" si="23"/>
        <v>-2.7395554525906656</v>
      </c>
      <c r="R66" s="620">
        <f t="shared" si="24"/>
        <v>-2.7395554525906656</v>
      </c>
    </row>
    <row r="67" spans="1:18" ht="14.4" customHeight="1" x14ac:dyDescent="0.25">
      <c r="A67" s="579" t="s">
        <v>121</v>
      </c>
      <c r="B67" s="593"/>
      <c r="C67" s="28">
        <v>0</v>
      </c>
      <c r="D67" s="28">
        <v>0</v>
      </c>
      <c r="E67" s="28">
        <v>-7.8254617564790005E-2</v>
      </c>
      <c r="F67" s="620">
        <v>-7.8254617564790005E-2</v>
      </c>
      <c r="M67" s="579" t="s">
        <v>121</v>
      </c>
      <c r="N67" s="593"/>
      <c r="O67" s="28">
        <f t="shared" si="21"/>
        <v>0</v>
      </c>
      <c r="P67" s="28">
        <f t="shared" si="22"/>
        <v>0</v>
      </c>
      <c r="Q67" s="28">
        <f t="shared" si="23"/>
        <v>-7.8254617564790005E-2</v>
      </c>
      <c r="R67" s="620">
        <f t="shared" si="24"/>
        <v>-7.8254617564790005E-2</v>
      </c>
    </row>
    <row r="68" spans="1:18" x14ac:dyDescent="0.25">
      <c r="A68" s="579" t="s">
        <v>122</v>
      </c>
      <c r="B68" s="593"/>
      <c r="C68" s="28">
        <v>0</v>
      </c>
      <c r="D68" s="28">
        <v>0</v>
      </c>
      <c r="E68" s="28">
        <v>-1.3291208890872711E-2</v>
      </c>
      <c r="F68" s="620">
        <v>-1.3291208890872711E-2</v>
      </c>
      <c r="M68" s="579" t="s">
        <v>122</v>
      </c>
      <c r="N68" s="593"/>
      <c r="O68" s="28">
        <f t="shared" si="21"/>
        <v>0</v>
      </c>
      <c r="P68" s="28">
        <f t="shared" si="22"/>
        <v>0</v>
      </c>
      <c r="Q68" s="28">
        <f t="shared" si="23"/>
        <v>-1.3291208890872711E-2</v>
      </c>
      <c r="R68" s="620">
        <f t="shared" si="24"/>
        <v>-1.3291208890872711E-2</v>
      </c>
    </row>
    <row r="69" spans="1:18" ht="12.6" thickBot="1" x14ac:dyDescent="0.3">
      <c r="A69" s="621" t="s">
        <v>12</v>
      </c>
      <c r="B69" s="622"/>
      <c r="C69" s="623">
        <v>0</v>
      </c>
      <c r="D69" s="623">
        <v>0</v>
      </c>
      <c r="E69" s="623">
        <v>1.8916147133763155E-2</v>
      </c>
      <c r="F69" s="624">
        <v>1.8916147133763155E-2</v>
      </c>
      <c r="M69" s="621" t="s">
        <v>21</v>
      </c>
      <c r="N69" s="622"/>
      <c r="O69" s="623">
        <f t="shared" si="21"/>
        <v>0</v>
      </c>
      <c r="P69" s="623">
        <f t="shared" si="22"/>
        <v>0</v>
      </c>
      <c r="Q69" s="623">
        <f t="shared" si="23"/>
        <v>1.8916147133763155E-2</v>
      </c>
      <c r="R69" s="624">
        <f t="shared" si="24"/>
        <v>1.8916147133763155E-2</v>
      </c>
    </row>
    <row r="71" spans="1:18" x14ac:dyDescent="0.25">
      <c r="A71" s="327"/>
      <c r="B71" s="327"/>
      <c r="C71" s="327"/>
      <c r="D71" s="327"/>
      <c r="E71" s="327"/>
      <c r="F71" s="625" t="s">
        <v>442</v>
      </c>
      <c r="M71" s="327"/>
      <c r="N71" s="327"/>
      <c r="O71" s="327"/>
      <c r="P71" s="327"/>
      <c r="Q71" s="327"/>
      <c r="R71" s="625" t="s">
        <v>443</v>
      </c>
    </row>
    <row r="72" spans="1:18" ht="9" customHeight="1" thickBot="1" x14ac:dyDescent="0.3">
      <c r="A72" s="626"/>
      <c r="B72" s="315"/>
      <c r="C72" s="315"/>
      <c r="D72" s="315"/>
      <c r="E72" s="315"/>
      <c r="F72" s="316"/>
      <c r="M72" s="626"/>
      <c r="N72" s="315"/>
      <c r="O72" s="315"/>
      <c r="P72" s="315"/>
      <c r="Q72" s="315"/>
      <c r="R72" s="316"/>
    </row>
    <row r="73" spans="1:18" ht="12.6" thickBot="1" x14ac:dyDescent="0.3">
      <c r="A73" s="9" t="s">
        <v>66</v>
      </c>
      <c r="B73" s="627" t="s">
        <v>67</v>
      </c>
      <c r="C73" s="627"/>
      <c r="D73" s="628" t="s">
        <v>68</v>
      </c>
      <c r="E73" s="628"/>
      <c r="F73" s="331" t="s">
        <v>1</v>
      </c>
      <c r="M73" s="9" t="s">
        <v>69</v>
      </c>
      <c r="N73" s="627" t="s">
        <v>67</v>
      </c>
      <c r="O73" s="627" t="s">
        <v>71</v>
      </c>
      <c r="P73" s="628" t="s">
        <v>68</v>
      </c>
      <c r="Q73" s="628" t="s">
        <v>71</v>
      </c>
      <c r="R73" s="331" t="s">
        <v>1</v>
      </c>
    </row>
    <row r="74" spans="1:18" x14ac:dyDescent="0.25">
      <c r="A74" s="15" t="s">
        <v>136</v>
      </c>
      <c r="B74" s="629">
        <v>14358.106</v>
      </c>
      <c r="C74" s="79">
        <v>0.93794260105410954</v>
      </c>
      <c r="D74" s="630">
        <v>15842.526999999998</v>
      </c>
      <c r="E74" s="631">
        <v>0.92747633752806791</v>
      </c>
      <c r="F74" s="632">
        <v>0.10338557188531672</v>
      </c>
      <c r="M74" s="15" t="s">
        <v>123</v>
      </c>
      <c r="N74" s="629">
        <f>+B74</f>
        <v>14358.106</v>
      </c>
      <c r="O74" s="79">
        <f t="shared" ref="O74:R74" si="25">+C74</f>
        <v>0.93794260105410954</v>
      </c>
      <c r="P74" s="630">
        <f t="shared" si="25"/>
        <v>15842.526999999998</v>
      </c>
      <c r="Q74" s="631">
        <f t="shared" si="25"/>
        <v>0.92747633752806791</v>
      </c>
      <c r="R74" s="632">
        <f t="shared" si="25"/>
        <v>0.10338557188531672</v>
      </c>
    </row>
    <row r="75" spans="1:18" x14ac:dyDescent="0.25">
      <c r="A75" s="15" t="s">
        <v>137</v>
      </c>
      <c r="B75" s="629">
        <v>45.234999999999999</v>
      </c>
      <c r="C75" s="79">
        <v>2.9549742534762343E-3</v>
      </c>
      <c r="D75" s="630">
        <v>94.721999999999994</v>
      </c>
      <c r="E75" s="631">
        <v>5.6051432731238932E-3</v>
      </c>
      <c r="F75" s="632">
        <v>1.0939980103901843</v>
      </c>
      <c r="M75" s="15" t="s">
        <v>151</v>
      </c>
      <c r="N75" s="629">
        <f t="shared" ref="N75:N78" si="26">+B75</f>
        <v>45.234999999999999</v>
      </c>
      <c r="O75" s="79">
        <f t="shared" ref="O75:O76" si="27">+C75</f>
        <v>2.9549742534762343E-3</v>
      </c>
      <c r="P75" s="630">
        <f t="shared" ref="P75:P78" si="28">+D75</f>
        <v>94.721999999999994</v>
      </c>
      <c r="Q75" s="631">
        <f t="shared" ref="Q75:Q76" si="29">+E75</f>
        <v>5.6051432731238932E-3</v>
      </c>
      <c r="R75" s="632">
        <f t="shared" ref="R75:R78" si="30">+F75</f>
        <v>1.0939980103901843</v>
      </c>
    </row>
    <row r="76" spans="1:18" x14ac:dyDescent="0.25">
      <c r="A76" s="15" t="s">
        <v>444</v>
      </c>
      <c r="B76" s="629">
        <v>904.745</v>
      </c>
      <c r="C76" s="79">
        <v>5.9102424692414189E-2</v>
      </c>
      <c r="D76" s="630">
        <v>961.87300000000005</v>
      </c>
      <c r="E76" s="631">
        <v>5.6918519198808082E-2</v>
      </c>
      <c r="F76" s="632">
        <v>6.3142653454840936E-2</v>
      </c>
      <c r="M76" s="15" t="s">
        <v>452</v>
      </c>
      <c r="N76" s="629">
        <f t="shared" si="26"/>
        <v>904.745</v>
      </c>
      <c r="O76" s="79">
        <f t="shared" si="27"/>
        <v>5.9102424692414189E-2</v>
      </c>
      <c r="P76" s="630">
        <f t="shared" si="28"/>
        <v>961.87300000000005</v>
      </c>
      <c r="Q76" s="631">
        <f t="shared" si="29"/>
        <v>5.6918519198808082E-2</v>
      </c>
      <c r="R76" s="632">
        <f t="shared" si="30"/>
        <v>6.3142653454840936E-2</v>
      </c>
    </row>
    <row r="77" spans="1:18" ht="12.6" thickBot="1" x14ac:dyDescent="0.3">
      <c r="A77" s="322" t="s">
        <v>140</v>
      </c>
      <c r="B77" s="633">
        <v>106.84427079999979</v>
      </c>
      <c r="C77" s="634"/>
      <c r="D77" s="635">
        <v>133.99135159454204</v>
      </c>
      <c r="E77" s="636"/>
      <c r="F77" s="637"/>
      <c r="M77" s="322" t="s">
        <v>153</v>
      </c>
      <c r="N77" s="633">
        <f t="shared" si="26"/>
        <v>106.84427079999979</v>
      </c>
      <c r="O77" s="634"/>
      <c r="P77" s="635">
        <f t="shared" si="28"/>
        <v>133.99135159454204</v>
      </c>
      <c r="Q77" s="636"/>
      <c r="R77" s="637"/>
    </row>
    <row r="78" spans="1:18" ht="12.6" thickBot="1" x14ac:dyDescent="0.3">
      <c r="A78" s="22" t="s">
        <v>87</v>
      </c>
      <c r="B78" s="638">
        <v>15414.9302708</v>
      </c>
      <c r="C78" s="639"/>
      <c r="D78" s="640">
        <v>17033.11335159454</v>
      </c>
      <c r="E78" s="641"/>
      <c r="F78" s="642">
        <v>0.1049750503159792</v>
      </c>
      <c r="M78" s="22" t="s">
        <v>87</v>
      </c>
      <c r="N78" s="638">
        <f t="shared" si="26"/>
        <v>15414.9302708</v>
      </c>
      <c r="O78" s="639"/>
      <c r="P78" s="640">
        <f t="shared" si="28"/>
        <v>17033.11335159454</v>
      </c>
      <c r="Q78" s="641"/>
      <c r="R78" s="642">
        <f t="shared" si="30"/>
        <v>0.1049750503159792</v>
      </c>
    </row>
    <row r="79" spans="1:18" x14ac:dyDescent="0.25">
      <c r="A79" s="643"/>
      <c r="B79" s="644"/>
      <c r="C79" s="645"/>
      <c r="D79" s="644"/>
      <c r="E79" s="645"/>
      <c r="F79" s="646"/>
      <c r="M79" s="643"/>
      <c r="N79" s="644"/>
      <c r="O79" s="645"/>
      <c r="P79" s="644"/>
      <c r="Q79" s="645"/>
      <c r="R79" s="646"/>
    </row>
    <row r="80" spans="1:18" x14ac:dyDescent="0.25">
      <c r="A80" s="327"/>
      <c r="B80" s="327"/>
      <c r="C80" s="327"/>
      <c r="D80" s="327"/>
      <c r="E80" s="327"/>
      <c r="F80" s="625" t="s">
        <v>445</v>
      </c>
      <c r="M80" s="327"/>
      <c r="N80" s="327"/>
      <c r="O80" s="327"/>
      <c r="P80" s="327"/>
      <c r="Q80" s="327"/>
      <c r="R80" s="625" t="s">
        <v>4</v>
      </c>
    </row>
    <row r="81" spans="1:18" ht="12.6" thickBot="1" x14ac:dyDescent="0.3">
      <c r="A81" s="626">
        <v>0</v>
      </c>
      <c r="B81" s="315">
        <v>0</v>
      </c>
      <c r="C81" s="315">
        <v>0</v>
      </c>
      <c r="D81" s="315">
        <v>0</v>
      </c>
      <c r="E81" s="315">
        <v>0</v>
      </c>
      <c r="F81" s="316">
        <v>0</v>
      </c>
      <c r="M81" s="626"/>
      <c r="N81" s="315"/>
      <c r="O81" s="315"/>
      <c r="P81" s="315"/>
      <c r="Q81" s="315"/>
      <c r="R81" s="316"/>
    </row>
    <row r="82" spans="1:18" ht="12.6" thickBot="1" x14ac:dyDescent="0.3">
      <c r="A82" s="9" t="s">
        <v>66</v>
      </c>
      <c r="B82" s="627" t="s">
        <v>67</v>
      </c>
      <c r="C82" s="627"/>
      <c r="D82" s="628" t="s">
        <v>68</v>
      </c>
      <c r="E82" s="628"/>
      <c r="F82" s="331" t="s">
        <v>1</v>
      </c>
      <c r="M82" s="9" t="s">
        <v>69</v>
      </c>
      <c r="N82" s="627" t="s">
        <v>67</v>
      </c>
      <c r="O82" s="627" t="s">
        <v>71</v>
      </c>
      <c r="P82" s="628" t="s">
        <v>68</v>
      </c>
      <c r="Q82" s="628" t="s">
        <v>71</v>
      </c>
      <c r="R82" s="331" t="s">
        <v>1</v>
      </c>
    </row>
    <row r="83" spans="1:18" x14ac:dyDescent="0.25">
      <c r="A83" s="15" t="s">
        <v>136</v>
      </c>
      <c r="B83" s="629">
        <v>668.79759612335556</v>
      </c>
      <c r="C83" s="79">
        <v>0.83223027938235172</v>
      </c>
      <c r="D83" s="630">
        <v>702.79729761849455</v>
      </c>
      <c r="E83" s="631">
        <v>0.76499635661929755</v>
      </c>
      <c r="F83" s="632">
        <v>5.0837056969427197E-2</v>
      </c>
      <c r="M83" s="15" t="s">
        <v>123</v>
      </c>
      <c r="N83" s="629">
        <f>+B83</f>
        <v>668.79759612335556</v>
      </c>
      <c r="O83" s="79">
        <f t="shared" ref="O83:O85" si="31">+C83</f>
        <v>0.83223027938235172</v>
      </c>
      <c r="P83" s="630">
        <f t="shared" ref="P83:P87" si="32">+D83</f>
        <v>702.79729761849455</v>
      </c>
      <c r="Q83" s="631">
        <f t="shared" ref="Q83:Q85" si="33">+E83</f>
        <v>0.76499635661929755</v>
      </c>
      <c r="R83" s="632">
        <f t="shared" ref="R83:R85" si="34">+F83</f>
        <v>5.0837056969427197E-2</v>
      </c>
    </row>
    <row r="84" spans="1:18" x14ac:dyDescent="0.25">
      <c r="A84" s="15" t="s">
        <v>137</v>
      </c>
      <c r="B84" s="629">
        <v>85.477614795747812</v>
      </c>
      <c r="C84" s="79">
        <v>0.10636560247037949</v>
      </c>
      <c r="D84" s="630">
        <v>161.97131167460662</v>
      </c>
      <c r="E84" s="631">
        <v>0.17630611803402879</v>
      </c>
      <c r="F84" s="632">
        <v>0.89489741918563781</v>
      </c>
      <c r="M84" s="15" t="s">
        <v>151</v>
      </c>
      <c r="N84" s="629">
        <f t="shared" ref="N84:N87" si="35">+B84</f>
        <v>85.477614795747812</v>
      </c>
      <c r="O84" s="79">
        <f t="shared" si="31"/>
        <v>0.10636560247037949</v>
      </c>
      <c r="P84" s="630">
        <f t="shared" si="32"/>
        <v>161.97131167460662</v>
      </c>
      <c r="Q84" s="631">
        <f t="shared" si="33"/>
        <v>0.17630611803402879</v>
      </c>
      <c r="R84" s="632">
        <f t="shared" si="34"/>
        <v>0.89489741918563781</v>
      </c>
    </row>
    <row r="85" spans="1:18" x14ac:dyDescent="0.25">
      <c r="A85" s="15" t="s">
        <v>444</v>
      </c>
      <c r="B85" s="629">
        <v>49.345628999999931</v>
      </c>
      <c r="C85" s="79">
        <v>6.1404118147268705E-2</v>
      </c>
      <c r="D85" s="630">
        <v>53.925044</v>
      </c>
      <c r="E85" s="631">
        <v>5.8697525346673628E-2</v>
      </c>
      <c r="F85" s="632">
        <v>9.2802849873492743E-2</v>
      </c>
      <c r="M85" s="15" t="s">
        <v>452</v>
      </c>
      <c r="N85" s="629">
        <f t="shared" si="35"/>
        <v>49.345628999999931</v>
      </c>
      <c r="O85" s="79">
        <f t="shared" si="31"/>
        <v>6.1404118147268705E-2</v>
      </c>
      <c r="P85" s="630">
        <f t="shared" si="32"/>
        <v>53.925044</v>
      </c>
      <c r="Q85" s="631">
        <f t="shared" si="33"/>
        <v>5.8697525346673628E-2</v>
      </c>
      <c r="R85" s="632">
        <f t="shared" si="34"/>
        <v>9.2802849873492743E-2</v>
      </c>
    </row>
    <row r="86" spans="1:18" ht="12.6" thickBot="1" x14ac:dyDescent="0.3">
      <c r="A86" s="322" t="s">
        <v>140</v>
      </c>
      <c r="B86" s="633">
        <v>12.587076620896966</v>
      </c>
      <c r="C86" s="634"/>
      <c r="D86" s="635">
        <v>15.782750601897419</v>
      </c>
      <c r="E86" s="636"/>
      <c r="F86" s="637"/>
      <c r="M86" s="322" t="s">
        <v>153</v>
      </c>
      <c r="N86" s="633">
        <f t="shared" si="35"/>
        <v>12.587076620896966</v>
      </c>
      <c r="O86" s="634"/>
      <c r="P86" s="635">
        <f t="shared" si="32"/>
        <v>15.782750601897419</v>
      </c>
      <c r="Q86" s="636"/>
      <c r="R86" s="637"/>
    </row>
    <row r="87" spans="1:18" ht="12.6" thickBot="1" x14ac:dyDescent="0.3">
      <c r="A87" s="22" t="s">
        <v>87</v>
      </c>
      <c r="B87" s="638">
        <v>816.20791654000027</v>
      </c>
      <c r="C87" s="639"/>
      <c r="D87" s="640">
        <v>934.47640389499861</v>
      </c>
      <c r="E87" s="641"/>
      <c r="F87" s="642">
        <v>0.14489995129715494</v>
      </c>
      <c r="M87" s="22" t="s">
        <v>87</v>
      </c>
      <c r="N87" s="638">
        <f t="shared" si="35"/>
        <v>816.20791654000027</v>
      </c>
      <c r="O87" s="639"/>
      <c r="P87" s="640">
        <f t="shared" si="32"/>
        <v>934.47640389499861</v>
      </c>
      <c r="Q87" s="641"/>
      <c r="R87" s="642">
        <f t="shared" ref="R87" si="36">+F87</f>
        <v>0.14489995129715494</v>
      </c>
    </row>
    <row r="88" spans="1:18" x14ac:dyDescent="0.25">
      <c r="A88" s="643"/>
      <c r="B88" s="644"/>
      <c r="C88" s="645"/>
      <c r="D88" s="644"/>
      <c r="E88" s="645"/>
      <c r="F88" s="646"/>
      <c r="M88" s="643"/>
      <c r="N88" s="644"/>
      <c r="O88" s="645"/>
      <c r="P88" s="644"/>
      <c r="Q88" s="645"/>
      <c r="R88" s="646"/>
    </row>
    <row r="89" spans="1:18" x14ac:dyDescent="0.25">
      <c r="A89" s="327"/>
      <c r="B89" s="327"/>
      <c r="C89" s="327"/>
      <c r="D89" s="327"/>
      <c r="E89" s="327"/>
      <c r="F89" s="625" t="s">
        <v>446</v>
      </c>
      <c r="M89" s="327"/>
      <c r="N89" s="327"/>
      <c r="O89" s="327"/>
      <c r="P89" s="327"/>
      <c r="Q89" s="327"/>
      <c r="R89" s="625" t="s">
        <v>453</v>
      </c>
    </row>
    <row r="90" spans="1:18" ht="12.6" thickBot="1" x14ac:dyDescent="0.3">
      <c r="A90" s="626">
        <v>0</v>
      </c>
      <c r="B90" s="315">
        <v>0</v>
      </c>
      <c r="C90" s="315">
        <v>0</v>
      </c>
      <c r="D90" s="315">
        <v>0</v>
      </c>
      <c r="E90" s="315">
        <v>0</v>
      </c>
      <c r="F90" s="316">
        <v>0</v>
      </c>
      <c r="M90" s="626"/>
      <c r="N90" s="315"/>
      <c r="O90" s="315"/>
      <c r="P90" s="315"/>
      <c r="Q90" s="315"/>
      <c r="R90" s="316"/>
    </row>
    <row r="91" spans="1:18" ht="12.6" thickBot="1" x14ac:dyDescent="0.3">
      <c r="A91" s="9" t="s">
        <v>66</v>
      </c>
      <c r="B91" s="627" t="s">
        <v>67</v>
      </c>
      <c r="C91" s="627"/>
      <c r="D91" s="628" t="s">
        <v>68</v>
      </c>
      <c r="E91" s="628"/>
      <c r="F91" s="331" t="s">
        <v>1</v>
      </c>
      <c r="M91" s="9" t="s">
        <v>69</v>
      </c>
      <c r="N91" s="627" t="s">
        <v>67</v>
      </c>
      <c r="O91" s="627" t="s">
        <v>71</v>
      </c>
      <c r="P91" s="628" t="s">
        <v>68</v>
      </c>
      <c r="Q91" s="628" t="s">
        <v>71</v>
      </c>
      <c r="R91" s="331" t="s">
        <v>1</v>
      </c>
    </row>
    <row r="92" spans="1:18" x14ac:dyDescent="0.25">
      <c r="A92" s="15" t="s">
        <v>136</v>
      </c>
      <c r="B92" s="629">
        <v>433.37359612335553</v>
      </c>
      <c r="C92" s="79">
        <v>0.80777352159996052</v>
      </c>
      <c r="D92" s="630">
        <v>484.4654631434945</v>
      </c>
      <c r="E92" s="631">
        <v>0.72424681032676408</v>
      </c>
      <c r="F92" s="632">
        <v>0.11789335454944561</v>
      </c>
      <c r="M92" s="15" t="s">
        <v>123</v>
      </c>
      <c r="N92" s="629">
        <f>+B92</f>
        <v>433.37359612335553</v>
      </c>
      <c r="O92" s="79">
        <f t="shared" ref="O92:O94" si="37">+C92</f>
        <v>0.80777352159996052</v>
      </c>
      <c r="P92" s="630">
        <f t="shared" ref="P92:P96" si="38">+D92</f>
        <v>484.4654631434945</v>
      </c>
      <c r="Q92" s="631">
        <f t="shared" ref="Q92:Q94" si="39">+E92</f>
        <v>0.72424681032676408</v>
      </c>
      <c r="R92" s="632">
        <f t="shared" ref="R92:R94" si="40">+F92</f>
        <v>0.11789335454944561</v>
      </c>
    </row>
    <row r="93" spans="1:18" x14ac:dyDescent="0.25">
      <c r="A93" s="15" t="s">
        <v>137</v>
      </c>
      <c r="B93" s="629">
        <v>76.518614795747808</v>
      </c>
      <c r="C93" s="79">
        <v>0.1376245426449989</v>
      </c>
      <c r="D93" s="630">
        <v>153.95231167460662</v>
      </c>
      <c r="E93" s="631">
        <v>0.23046724994588419</v>
      </c>
      <c r="F93" s="632">
        <v>1.0119589473169848</v>
      </c>
      <c r="M93" s="15" t="s">
        <v>151</v>
      </c>
      <c r="N93" s="629">
        <f t="shared" ref="N93:N96" si="41">+B93</f>
        <v>76.518614795747808</v>
      </c>
      <c r="O93" s="79">
        <f t="shared" si="37"/>
        <v>0.1376245426449989</v>
      </c>
      <c r="P93" s="630">
        <f t="shared" si="38"/>
        <v>153.95231167460662</v>
      </c>
      <c r="Q93" s="631">
        <f t="shared" si="39"/>
        <v>0.23046724994588419</v>
      </c>
      <c r="R93" s="632">
        <f t="shared" si="40"/>
        <v>1.0119589473169848</v>
      </c>
    </row>
    <row r="94" spans="1:18" x14ac:dyDescent="0.25">
      <c r="A94" s="15" t="s">
        <v>444</v>
      </c>
      <c r="B94" s="629">
        <v>26.61162899999993</v>
      </c>
      <c r="C94" s="79">
        <v>4.9601935755040572E-2</v>
      </c>
      <c r="D94" s="630">
        <v>29.583043999999994</v>
      </c>
      <c r="E94" s="631">
        <v>5.4285939727351677E-2</v>
      </c>
      <c r="F94" s="632">
        <v>0.11165851590671405</v>
      </c>
      <c r="M94" s="15" t="s">
        <v>452</v>
      </c>
      <c r="N94" s="629">
        <f t="shared" si="41"/>
        <v>26.61162899999993</v>
      </c>
      <c r="O94" s="79">
        <f t="shared" si="37"/>
        <v>4.9601935755040572E-2</v>
      </c>
      <c r="P94" s="630">
        <f t="shared" si="38"/>
        <v>29.583043999999994</v>
      </c>
      <c r="Q94" s="631">
        <f t="shared" si="39"/>
        <v>5.4285939727351677E-2</v>
      </c>
      <c r="R94" s="632">
        <f t="shared" si="40"/>
        <v>0.11165851590671405</v>
      </c>
    </row>
    <row r="95" spans="1:18" ht="12.6" thickBot="1" x14ac:dyDescent="0.3">
      <c r="A95" s="322" t="s">
        <v>140</v>
      </c>
      <c r="B95" s="633">
        <v>10.476076620896933</v>
      </c>
      <c r="C95" s="634"/>
      <c r="D95" s="635">
        <v>-2.7272493981025434</v>
      </c>
      <c r="E95" s="636"/>
      <c r="F95" s="637"/>
      <c r="M95" s="322" t="s">
        <v>153</v>
      </c>
      <c r="N95" s="633">
        <f t="shared" si="41"/>
        <v>10.476076620896933</v>
      </c>
      <c r="O95" s="634"/>
      <c r="P95" s="635">
        <f t="shared" si="38"/>
        <v>-2.7272493981025434</v>
      </c>
      <c r="Q95" s="636"/>
      <c r="R95" s="637"/>
    </row>
    <row r="96" spans="1:18" ht="12.6" thickBot="1" x14ac:dyDescent="0.3">
      <c r="A96" s="22" t="s">
        <v>87</v>
      </c>
      <c r="B96" s="638">
        <v>546.9799165400002</v>
      </c>
      <c r="C96" s="639"/>
      <c r="D96" s="640">
        <v>665.27356941999858</v>
      </c>
      <c r="E96" s="641"/>
      <c r="F96" s="642">
        <v>0.21626690359726886</v>
      </c>
      <c r="M96" s="22" t="s">
        <v>87</v>
      </c>
      <c r="N96" s="638">
        <f t="shared" si="41"/>
        <v>546.9799165400002</v>
      </c>
      <c r="O96" s="639"/>
      <c r="P96" s="640">
        <f t="shared" si="38"/>
        <v>665.27356941999858</v>
      </c>
      <c r="Q96" s="641"/>
      <c r="R96" s="642">
        <f t="shared" ref="R96" si="42">+F96</f>
        <v>0.21626690359726886</v>
      </c>
    </row>
    <row r="97" spans="1:18" x14ac:dyDescent="0.25">
      <c r="A97" s="643"/>
      <c r="B97" s="644"/>
      <c r="C97" s="645"/>
      <c r="D97" s="644"/>
      <c r="E97" s="645"/>
      <c r="F97" s="646"/>
      <c r="M97" s="643"/>
      <c r="N97" s="644"/>
      <c r="O97" s="645"/>
      <c r="P97" s="644"/>
      <c r="Q97" s="645"/>
      <c r="R97" s="646"/>
    </row>
    <row r="98" spans="1:18" x14ac:dyDescent="0.25">
      <c r="A98" s="327"/>
      <c r="B98" s="327"/>
      <c r="C98" s="327"/>
      <c r="D98" s="327"/>
      <c r="E98" s="327"/>
      <c r="F98" s="625" t="s">
        <v>447</v>
      </c>
      <c r="M98" s="327"/>
      <c r="N98" s="327"/>
      <c r="O98" s="327"/>
      <c r="P98" s="327"/>
      <c r="Q98" s="327"/>
      <c r="R98" s="625" t="s">
        <v>454</v>
      </c>
    </row>
    <row r="99" spans="1:18" ht="12.6" thickBot="1" x14ac:dyDescent="0.3">
      <c r="A99" s="626">
        <v>0</v>
      </c>
      <c r="B99" s="315">
        <v>0</v>
      </c>
      <c r="C99" s="315">
        <v>0</v>
      </c>
      <c r="D99" s="315">
        <v>0</v>
      </c>
      <c r="E99" s="315">
        <v>0</v>
      </c>
      <c r="F99" s="316">
        <v>0</v>
      </c>
      <c r="M99" s="626"/>
      <c r="N99" s="315"/>
      <c r="O99" s="315"/>
      <c r="P99" s="315"/>
      <c r="Q99" s="315"/>
      <c r="R99" s="316"/>
    </row>
    <row r="100" spans="1:18" ht="12.6" thickBot="1" x14ac:dyDescent="0.3">
      <c r="A100" s="9" t="s">
        <v>66</v>
      </c>
      <c r="B100" s="627" t="s">
        <v>67</v>
      </c>
      <c r="C100" s="627"/>
      <c r="D100" s="628" t="s">
        <v>68</v>
      </c>
      <c r="E100" s="628"/>
      <c r="F100" s="331" t="s">
        <v>1</v>
      </c>
      <c r="M100" s="9" t="s">
        <v>69</v>
      </c>
      <c r="N100" s="627" t="s">
        <v>67</v>
      </c>
      <c r="O100" s="627" t="s">
        <v>71</v>
      </c>
      <c r="P100" s="628" t="s">
        <v>68</v>
      </c>
      <c r="Q100" s="628" t="s">
        <v>71</v>
      </c>
      <c r="R100" s="331" t="s">
        <v>1</v>
      </c>
    </row>
    <row r="101" spans="1:18" x14ac:dyDescent="0.25">
      <c r="A101" s="15" t="s">
        <v>136</v>
      </c>
      <c r="B101" s="629">
        <v>170.42579098335563</v>
      </c>
      <c r="C101" s="79">
        <v>0.64215644088433199</v>
      </c>
      <c r="D101" s="630">
        <v>212.86089977015206</v>
      </c>
      <c r="E101" s="631">
        <v>0.63049204068856179</v>
      </c>
      <c r="F101" s="632">
        <v>0.24899464184350362</v>
      </c>
      <c r="M101" s="15" t="s">
        <v>123</v>
      </c>
      <c r="N101" s="629">
        <f>+B101</f>
        <v>170.42579098335563</v>
      </c>
      <c r="O101" s="79">
        <f t="shared" ref="O101:O103" si="43">+C101</f>
        <v>0.64215644088433199</v>
      </c>
      <c r="P101" s="630">
        <f t="shared" ref="P101:P105" si="44">+D101</f>
        <v>212.86089977015206</v>
      </c>
      <c r="Q101" s="631">
        <f t="shared" ref="Q101:Q103" si="45">+E101</f>
        <v>0.63049204068856179</v>
      </c>
      <c r="R101" s="632">
        <f t="shared" ref="R101:R103" si="46">+F101</f>
        <v>0.24899464184350362</v>
      </c>
    </row>
    <row r="102" spans="1:18" x14ac:dyDescent="0.25">
      <c r="A102" s="15" t="s">
        <v>137</v>
      </c>
      <c r="B102" s="629">
        <v>79.399049865747813</v>
      </c>
      <c r="C102" s="79">
        <v>0.29917192097037559</v>
      </c>
      <c r="D102" s="630">
        <v>108.94883157460666</v>
      </c>
      <c r="E102" s="631">
        <v>0.32270544390388911</v>
      </c>
      <c r="F102" s="632">
        <v>0.37216795111305756</v>
      </c>
      <c r="M102" s="15" t="s">
        <v>151</v>
      </c>
      <c r="N102" s="629">
        <f t="shared" ref="N102:N105" si="47">+B102</f>
        <v>79.399049865747813</v>
      </c>
      <c r="O102" s="79">
        <f t="shared" si="43"/>
        <v>0.29917192097037559</v>
      </c>
      <c r="P102" s="630">
        <f t="shared" si="44"/>
        <v>108.94883157460666</v>
      </c>
      <c r="Q102" s="631">
        <f t="shared" si="45"/>
        <v>0.32270544390388911</v>
      </c>
      <c r="R102" s="632">
        <f t="shared" si="46"/>
        <v>0.37216795111305756</v>
      </c>
    </row>
    <row r="103" spans="1:18" x14ac:dyDescent="0.25">
      <c r="A103" s="15" t="s">
        <v>444</v>
      </c>
      <c r="B103" s="629">
        <v>15.57122174999993</v>
      </c>
      <c r="C103" s="79">
        <v>5.8671638145292269E-2</v>
      </c>
      <c r="D103" s="630">
        <v>15.801032999999993</v>
      </c>
      <c r="E103" s="631">
        <v>4.6802515407549088E-2</v>
      </c>
      <c r="F103" s="632">
        <v>1.4758716669105665E-2</v>
      </c>
      <c r="M103" s="15" t="s">
        <v>452</v>
      </c>
      <c r="N103" s="629">
        <f t="shared" si="47"/>
        <v>15.57122174999993</v>
      </c>
      <c r="O103" s="79">
        <f t="shared" si="43"/>
        <v>5.8671638145292269E-2</v>
      </c>
      <c r="P103" s="630">
        <f t="shared" si="44"/>
        <v>15.801032999999993</v>
      </c>
      <c r="Q103" s="631">
        <f t="shared" si="45"/>
        <v>4.6802515407549088E-2</v>
      </c>
      <c r="R103" s="632">
        <f t="shared" si="46"/>
        <v>1.4758716669105665E-2</v>
      </c>
    </row>
    <row r="104" spans="1:18" ht="12.6" thickBot="1" x14ac:dyDescent="0.3">
      <c r="A104" s="322" t="s">
        <v>140</v>
      </c>
      <c r="B104" s="633">
        <v>64.739076620896853</v>
      </c>
      <c r="C104" s="634"/>
      <c r="D104" s="635">
        <v>47.62775060189739</v>
      </c>
      <c r="E104" s="636"/>
      <c r="F104" s="637"/>
      <c r="M104" s="322" t="s">
        <v>153</v>
      </c>
      <c r="N104" s="633">
        <f t="shared" si="47"/>
        <v>64.739076620896853</v>
      </c>
      <c r="O104" s="634"/>
      <c r="P104" s="635">
        <f t="shared" si="44"/>
        <v>47.62775060189739</v>
      </c>
      <c r="Q104" s="636"/>
      <c r="R104" s="637"/>
    </row>
    <row r="105" spans="1:18" ht="12.6" thickBot="1" x14ac:dyDescent="0.3">
      <c r="A105" s="22" t="s">
        <v>87</v>
      </c>
      <c r="B105" s="638">
        <v>330.13513922000021</v>
      </c>
      <c r="C105" s="639"/>
      <c r="D105" s="640">
        <v>385.2385149466561</v>
      </c>
      <c r="E105" s="641"/>
      <c r="F105" s="642">
        <v>0.16691157402040524</v>
      </c>
      <c r="M105" s="22" t="s">
        <v>87</v>
      </c>
      <c r="N105" s="638">
        <f t="shared" si="47"/>
        <v>330.13513922000021</v>
      </c>
      <c r="O105" s="639"/>
      <c r="P105" s="640">
        <f t="shared" si="44"/>
        <v>385.2385149466561</v>
      </c>
      <c r="Q105" s="641"/>
      <c r="R105" s="642">
        <f t="shared" ref="R105" si="48">+F105</f>
        <v>0.16691157402040524</v>
      </c>
    </row>
    <row r="106" spans="1:18" x14ac:dyDescent="0.25">
      <c r="A106" s="643"/>
      <c r="B106" s="644"/>
      <c r="C106" s="645"/>
      <c r="D106" s="644"/>
      <c r="E106" s="645"/>
      <c r="F106" s="646"/>
      <c r="M106" s="643"/>
      <c r="N106" s="644"/>
      <c r="O106" s="645"/>
      <c r="P106" s="644"/>
      <c r="Q106" s="645"/>
      <c r="R106" s="646"/>
    </row>
    <row r="107" spans="1:18" x14ac:dyDescent="0.25">
      <c r="A107" s="327"/>
      <c r="B107" s="327"/>
      <c r="C107" s="327"/>
      <c r="D107" s="327"/>
      <c r="E107" s="327"/>
      <c r="F107" s="625" t="s">
        <v>448</v>
      </c>
      <c r="M107" s="327"/>
      <c r="N107" s="327"/>
      <c r="O107" s="327"/>
      <c r="P107" s="327"/>
      <c r="Q107" s="327"/>
      <c r="R107" s="625" t="s">
        <v>455</v>
      </c>
    </row>
    <row r="108" spans="1:18" ht="12.6" thickBot="1" x14ac:dyDescent="0.3">
      <c r="A108" s="626">
        <v>0</v>
      </c>
      <c r="B108" s="315">
        <v>0</v>
      </c>
      <c r="C108" s="315">
        <v>0</v>
      </c>
      <c r="D108" s="315">
        <v>0</v>
      </c>
      <c r="E108" s="315">
        <v>0</v>
      </c>
      <c r="F108" s="316">
        <v>0</v>
      </c>
      <c r="M108" s="626"/>
      <c r="N108" s="315"/>
      <c r="O108" s="315"/>
      <c r="P108" s="315"/>
      <c r="Q108" s="315"/>
      <c r="R108" s="316"/>
    </row>
    <row r="109" spans="1:18" ht="12.6" thickBot="1" x14ac:dyDescent="0.3">
      <c r="A109" s="9" t="s">
        <v>66</v>
      </c>
      <c r="B109" s="627" t="s">
        <v>67</v>
      </c>
      <c r="C109" s="627"/>
      <c r="D109" s="628" t="s">
        <v>68</v>
      </c>
      <c r="E109" s="628"/>
      <c r="F109" s="331" t="s">
        <v>1</v>
      </c>
      <c r="M109" s="9" t="s">
        <v>69</v>
      </c>
      <c r="N109" s="627" t="s">
        <v>67</v>
      </c>
      <c r="O109" s="627"/>
      <c r="P109" s="628" t="s">
        <v>68</v>
      </c>
      <c r="Q109" s="628"/>
      <c r="R109" s="331" t="s">
        <v>1</v>
      </c>
    </row>
    <row r="110" spans="1:18" x14ac:dyDescent="0.25">
      <c r="A110" s="15" t="s">
        <v>136</v>
      </c>
      <c r="B110" s="629">
        <v>18010.066320059999</v>
      </c>
      <c r="C110" s="79"/>
      <c r="D110" s="630">
        <v>22507.579313329999</v>
      </c>
      <c r="E110" s="631"/>
      <c r="F110" s="632">
        <v>0.24972217832760402</v>
      </c>
      <c r="M110" s="15" t="s">
        <v>123</v>
      </c>
      <c r="N110" s="629">
        <f>+B110</f>
        <v>18010.066320059999</v>
      </c>
      <c r="O110" s="79"/>
      <c r="P110" s="630">
        <f t="shared" ref="P110:R112" si="49">+D110</f>
        <v>22507.579313329999</v>
      </c>
      <c r="Q110" s="631"/>
      <c r="R110" s="632">
        <f t="shared" si="49"/>
        <v>0.24972217832760402</v>
      </c>
    </row>
    <row r="111" spans="1:18" ht="12.6" thickBot="1" x14ac:dyDescent="0.3">
      <c r="A111" s="322" t="s">
        <v>444</v>
      </c>
      <c r="B111" s="633">
        <v>701.51019155999995</v>
      </c>
      <c r="C111" s="647"/>
      <c r="D111" s="635">
        <v>731.89063296999996</v>
      </c>
      <c r="E111" s="648"/>
      <c r="F111" s="637">
        <v>4.3307198919577683E-2</v>
      </c>
      <c r="M111" s="322" t="s">
        <v>452</v>
      </c>
      <c r="N111" s="633">
        <f t="shared" ref="N111:N112" si="50">+B111</f>
        <v>701.51019155999995</v>
      </c>
      <c r="O111" s="647"/>
      <c r="P111" s="635">
        <f t="shared" si="49"/>
        <v>731.89063296999996</v>
      </c>
      <c r="Q111" s="648"/>
      <c r="R111" s="637">
        <f t="shared" si="49"/>
        <v>4.3307198919577683E-2</v>
      </c>
    </row>
    <row r="112" spans="1:18" ht="12.6" thickBot="1" x14ac:dyDescent="0.3">
      <c r="A112" s="22" t="s">
        <v>87</v>
      </c>
      <c r="B112" s="638">
        <v>18711.576511619998</v>
      </c>
      <c r="C112" s="639"/>
      <c r="D112" s="640">
        <v>23239.4699463</v>
      </c>
      <c r="E112" s="641"/>
      <c r="F112" s="642">
        <v>0.24198353526589034</v>
      </c>
      <c r="M112" s="22" t="s">
        <v>87</v>
      </c>
      <c r="N112" s="638">
        <f t="shared" si="50"/>
        <v>18711.576511619998</v>
      </c>
      <c r="O112" s="639"/>
      <c r="P112" s="640">
        <f t="shared" si="49"/>
        <v>23239.4699463</v>
      </c>
      <c r="Q112" s="641"/>
      <c r="R112" s="642">
        <f t="shared" si="49"/>
        <v>0.24198353526589034</v>
      </c>
    </row>
    <row r="113" spans="1:18" x14ac:dyDescent="0.25">
      <c r="A113" s="643"/>
      <c r="B113" s="644"/>
      <c r="C113" s="645"/>
      <c r="D113" s="644"/>
      <c r="E113" s="645"/>
      <c r="F113" s="646">
        <v>0</v>
      </c>
      <c r="M113" s="643"/>
      <c r="N113" s="644"/>
      <c r="O113" s="645"/>
      <c r="P113" s="644"/>
      <c r="Q113" s="645"/>
      <c r="R113" s="646"/>
    </row>
    <row r="114" spans="1:18" x14ac:dyDescent="0.25">
      <c r="A114" s="327"/>
      <c r="B114" s="327"/>
      <c r="C114" s="327"/>
      <c r="D114" s="327"/>
      <c r="E114" s="327"/>
      <c r="F114" s="625" t="s">
        <v>449</v>
      </c>
      <c r="M114" s="327"/>
      <c r="N114" s="327"/>
      <c r="O114" s="327"/>
      <c r="P114" s="327"/>
      <c r="Q114" s="327"/>
      <c r="R114" s="625" t="s">
        <v>456</v>
      </c>
    </row>
    <row r="115" spans="1:18" ht="12.6" thickBot="1" x14ac:dyDescent="0.3">
      <c r="A115" s="626"/>
      <c r="B115" s="315"/>
      <c r="C115" s="315"/>
      <c r="D115" s="315"/>
      <c r="E115" s="315"/>
      <c r="F115" s="316"/>
      <c r="M115" s="626"/>
      <c r="N115" s="315"/>
      <c r="O115" s="315"/>
      <c r="P115" s="315"/>
      <c r="Q115" s="315"/>
      <c r="R115" s="316"/>
    </row>
    <row r="116" spans="1:18" ht="12.6" thickBot="1" x14ac:dyDescent="0.3">
      <c r="A116" s="9" t="s">
        <v>66</v>
      </c>
      <c r="B116" s="649">
        <v>44926</v>
      </c>
      <c r="C116" s="650" t="s">
        <v>450</v>
      </c>
      <c r="D116" s="651">
        <v>45107</v>
      </c>
      <c r="E116" s="652" t="s">
        <v>450</v>
      </c>
      <c r="F116" s="331" t="s">
        <v>1</v>
      </c>
      <c r="M116" s="9" t="s">
        <v>69</v>
      </c>
      <c r="N116" s="649">
        <v>44926</v>
      </c>
      <c r="O116" s="650" t="s">
        <v>457</v>
      </c>
      <c r="P116" s="651">
        <v>45107</v>
      </c>
      <c r="Q116" s="652" t="s">
        <v>457</v>
      </c>
      <c r="R116" s="331" t="s">
        <v>1</v>
      </c>
    </row>
    <row r="117" spans="1:18" x14ac:dyDescent="0.25">
      <c r="A117" s="15" t="s">
        <v>136</v>
      </c>
      <c r="B117" s="629">
        <v>66083.784686669998</v>
      </c>
      <c r="C117" s="653">
        <v>25.832776428608394</v>
      </c>
      <c r="D117" s="630">
        <v>69801.7</v>
      </c>
      <c r="E117" s="654">
        <v>23.238640127845244</v>
      </c>
      <c r="F117" s="632">
        <v>5.6260629305027621E-2</v>
      </c>
      <c r="M117" s="15" t="s">
        <v>123</v>
      </c>
      <c r="N117" s="629">
        <v>66083.784686669998</v>
      </c>
      <c r="O117" s="653">
        <v>25.832776428608394</v>
      </c>
      <c r="P117" s="630">
        <v>69801.7</v>
      </c>
      <c r="Q117" s="654">
        <v>23.238640127845244</v>
      </c>
      <c r="R117" s="632">
        <v>5.6260629305027621E-2</v>
      </c>
    </row>
    <row r="118" spans="1:18" ht="12.6" thickBot="1" x14ac:dyDescent="0.3">
      <c r="A118" s="322" t="s">
        <v>444</v>
      </c>
      <c r="B118" s="633">
        <v>2912.1757721970334</v>
      </c>
      <c r="C118" s="647">
        <v>18.945551403795928</v>
      </c>
      <c r="D118" s="635">
        <v>2682.1929679370337</v>
      </c>
      <c r="E118" s="648">
        <v>17.157606515134535</v>
      </c>
      <c r="F118" s="637">
        <v>-7.8972844446986712E-2</v>
      </c>
      <c r="M118" s="322" t="s">
        <v>452</v>
      </c>
      <c r="N118" s="633">
        <v>2912.1757721970334</v>
      </c>
      <c r="O118" s="647">
        <v>18.945551403795928</v>
      </c>
      <c r="P118" s="635">
        <v>2682.1929679370337</v>
      </c>
      <c r="Q118" s="648">
        <v>17.157606515134535</v>
      </c>
      <c r="R118" s="637">
        <v>-7.8972844446986712E-2</v>
      </c>
    </row>
    <row r="119" spans="1:18" ht="12.6" thickBot="1" x14ac:dyDescent="0.3">
      <c r="A119" s="22" t="s">
        <v>87</v>
      </c>
      <c r="B119" s="638">
        <v>68995.960458867034</v>
      </c>
      <c r="C119" s="655">
        <v>25.468427327751613</v>
      </c>
      <c r="D119" s="640">
        <v>72483.952093257016</v>
      </c>
      <c r="E119" s="656">
        <v>22.937810356931912</v>
      </c>
      <c r="F119" s="642">
        <v>5.0553563008509661E-2</v>
      </c>
      <c r="M119" s="22" t="s">
        <v>87</v>
      </c>
      <c r="N119" s="638">
        <v>68995.960458867034</v>
      </c>
      <c r="O119" s="655">
        <v>25.468427327751613</v>
      </c>
      <c r="P119" s="640">
        <v>72483.952093257016</v>
      </c>
      <c r="Q119" s="656">
        <v>22.937810356931912</v>
      </c>
      <c r="R119" s="642">
        <v>5.0553563008509661E-2</v>
      </c>
    </row>
    <row r="120" spans="1:18" x14ac:dyDescent="0.25">
      <c r="A120" s="643"/>
      <c r="B120" s="644"/>
      <c r="C120" s="657"/>
      <c r="D120" s="644"/>
      <c r="E120" s="645"/>
      <c r="F120" s="658"/>
      <c r="M120" s="643"/>
      <c r="N120" s="644"/>
      <c r="O120" s="657"/>
      <c r="P120" s="644"/>
      <c r="Q120" s="645"/>
      <c r="R120" s="658"/>
    </row>
    <row r="121" spans="1:18" x14ac:dyDescent="0.25">
      <c r="A121" s="327"/>
      <c r="B121" s="327"/>
      <c r="C121" s="327"/>
      <c r="D121" s="327"/>
      <c r="E121" s="327"/>
      <c r="F121" s="625" t="s">
        <v>451</v>
      </c>
      <c r="M121" s="327"/>
      <c r="N121" s="327"/>
      <c r="O121" s="327"/>
      <c r="P121" s="327"/>
      <c r="Q121" s="327"/>
      <c r="R121" s="625" t="s">
        <v>458</v>
      </c>
    </row>
    <row r="122" spans="1:18" ht="12.6" thickBot="1" x14ac:dyDescent="0.3">
      <c r="A122" s="626">
        <v>0</v>
      </c>
      <c r="B122" s="315">
        <v>0</v>
      </c>
      <c r="C122" s="315">
        <v>0</v>
      </c>
      <c r="D122" s="315">
        <v>0</v>
      </c>
      <c r="E122" s="315">
        <v>0</v>
      </c>
      <c r="F122" s="316">
        <v>0</v>
      </c>
      <c r="M122" s="626"/>
      <c r="N122" s="315"/>
      <c r="O122" s="315"/>
      <c r="P122" s="315"/>
      <c r="Q122" s="315"/>
      <c r="R122" s="316"/>
    </row>
    <row r="123" spans="1:18" ht="12.6" thickBot="1" x14ac:dyDescent="0.3">
      <c r="A123" s="9" t="s">
        <v>66</v>
      </c>
      <c r="B123" s="649">
        <v>44741</v>
      </c>
      <c r="C123" s="659"/>
      <c r="D123" s="651">
        <v>45107</v>
      </c>
      <c r="E123" s="660"/>
      <c r="F123" s="331" t="s">
        <v>1</v>
      </c>
      <c r="M123" s="9" t="s">
        <v>69</v>
      </c>
      <c r="N123" s="649">
        <v>44741</v>
      </c>
      <c r="O123" s="659"/>
      <c r="P123" s="651">
        <v>45107</v>
      </c>
      <c r="Q123" s="660"/>
      <c r="R123" s="331" t="s">
        <v>1</v>
      </c>
    </row>
    <row r="124" spans="1:18" x14ac:dyDescent="0.25">
      <c r="A124" s="15" t="s">
        <v>136</v>
      </c>
      <c r="B124" s="629">
        <v>480.33880921350408</v>
      </c>
      <c r="C124" s="79"/>
      <c r="D124" s="630">
        <v>434.20066776627391</v>
      </c>
      <c r="E124" s="631"/>
      <c r="F124" s="632">
        <v>-9.6053328530284143E-2</v>
      </c>
      <c r="M124" s="15" t="s">
        <v>123</v>
      </c>
      <c r="N124" s="629">
        <v>480.33880921350408</v>
      </c>
      <c r="O124" s="79"/>
      <c r="P124" s="630">
        <v>434.20066776627391</v>
      </c>
      <c r="Q124" s="631"/>
      <c r="R124" s="632">
        <v>-9.6053328530284143E-2</v>
      </c>
    </row>
    <row r="125" spans="1:18" x14ac:dyDescent="0.25">
      <c r="A125" s="15" t="s">
        <v>137</v>
      </c>
      <c r="B125" s="629">
        <v>112.89908713582599</v>
      </c>
      <c r="C125" s="79"/>
      <c r="D125" s="630">
        <v>-552.84356233607525</v>
      </c>
      <c r="E125" s="631"/>
      <c r="F125" s="632" t="s">
        <v>76</v>
      </c>
      <c r="M125" s="15" t="s">
        <v>151</v>
      </c>
      <c r="N125" s="629">
        <v>112.89908713582599</v>
      </c>
      <c r="O125" s="79"/>
      <c r="P125" s="630">
        <v>-552.84356233607525</v>
      </c>
      <c r="Q125" s="631"/>
      <c r="R125" s="632" t="s">
        <v>76</v>
      </c>
    </row>
    <row r="126" spans="1:18" x14ac:dyDescent="0.25">
      <c r="A126" s="15" t="s">
        <v>444</v>
      </c>
      <c r="B126" s="629">
        <v>-131.97387785396859</v>
      </c>
      <c r="C126" s="79"/>
      <c r="D126" s="630">
        <v>-188.58980264660823</v>
      </c>
      <c r="E126" s="631"/>
      <c r="F126" s="632">
        <v>0.42899341682818593</v>
      </c>
      <c r="M126" s="15" t="s">
        <v>452</v>
      </c>
      <c r="N126" s="629">
        <v>-131.97387785396859</v>
      </c>
      <c r="O126" s="79"/>
      <c r="P126" s="630">
        <v>-188.58980264660823</v>
      </c>
      <c r="Q126" s="631"/>
      <c r="R126" s="632">
        <v>0.42899341682818593</v>
      </c>
    </row>
    <row r="127" spans="1:18" ht="12.6" thickBot="1" x14ac:dyDescent="0.3">
      <c r="A127" s="322" t="s">
        <v>140</v>
      </c>
      <c r="B127" s="633">
        <v>582.85242310091792</v>
      </c>
      <c r="C127" s="634"/>
      <c r="D127" s="635">
        <v>-857.91181079116245</v>
      </c>
      <c r="E127" s="636"/>
      <c r="F127" s="637" t="s">
        <v>76</v>
      </c>
      <c r="M127" s="322" t="s">
        <v>153</v>
      </c>
      <c r="N127" s="633">
        <v>582.85242310091792</v>
      </c>
      <c r="O127" s="634"/>
      <c r="P127" s="635">
        <v>-857.91181079116245</v>
      </c>
      <c r="Q127" s="636"/>
      <c r="R127" s="637" t="s">
        <v>76</v>
      </c>
    </row>
    <row r="128" spans="1:18" ht="12.6" thickBot="1" x14ac:dyDescent="0.3">
      <c r="A128" s="22" t="s">
        <v>87</v>
      </c>
      <c r="B128" s="638">
        <v>1044.1164415962794</v>
      </c>
      <c r="C128" s="639"/>
      <c r="D128" s="640">
        <v>-1165.1445080075721</v>
      </c>
      <c r="E128" s="641"/>
      <c r="F128" s="642" t="s">
        <v>76</v>
      </c>
      <c r="M128" s="22" t="s">
        <v>87</v>
      </c>
      <c r="N128" s="638">
        <v>1044.1164415962794</v>
      </c>
      <c r="O128" s="639"/>
      <c r="P128" s="640">
        <v>-1165.1445080075721</v>
      </c>
      <c r="Q128" s="641"/>
      <c r="R128" s="642" t="s">
        <v>76</v>
      </c>
    </row>
    <row r="130" spans="1:16" x14ac:dyDescent="0.25">
      <c r="A130" s="48" t="s">
        <v>34</v>
      </c>
      <c r="M130" s="48" t="s">
        <v>62</v>
      </c>
    </row>
    <row r="132" spans="1:16" x14ac:dyDescent="0.25">
      <c r="A132" s="121"/>
      <c r="B132" s="726" t="s">
        <v>35</v>
      </c>
      <c r="C132" s="726"/>
      <c r="D132" s="726"/>
      <c r="G132" s="121"/>
      <c r="M132" s="121"/>
      <c r="N132" s="726" t="s">
        <v>459</v>
      </c>
      <c r="O132" s="726"/>
      <c r="P132" s="726"/>
    </row>
    <row r="133" spans="1:16" ht="12.6" thickBot="1" x14ac:dyDescent="0.3">
      <c r="A133" s="122"/>
      <c r="B133" s="122"/>
      <c r="C133" s="122"/>
      <c r="D133" s="122"/>
      <c r="G133" s="121"/>
      <c r="M133" s="122"/>
      <c r="N133" s="122"/>
      <c r="O133" s="122"/>
      <c r="P133" s="122"/>
    </row>
    <row r="134" spans="1:16" ht="12.6" thickBot="1" x14ac:dyDescent="0.3">
      <c r="A134" s="123"/>
      <c r="B134" s="128" t="s">
        <v>67</v>
      </c>
      <c r="C134" s="520" t="s">
        <v>68</v>
      </c>
      <c r="D134" s="126" t="s">
        <v>1</v>
      </c>
      <c r="G134" s="121"/>
      <c r="M134" s="123" t="s">
        <v>69</v>
      </c>
      <c r="N134" s="128" t="s">
        <v>67</v>
      </c>
      <c r="O134" s="520" t="s">
        <v>68</v>
      </c>
      <c r="P134" s="126" t="s">
        <v>1</v>
      </c>
    </row>
    <row r="135" spans="1:16" ht="12.6" thickBot="1" x14ac:dyDescent="0.3">
      <c r="A135" s="146" t="s">
        <v>36</v>
      </c>
      <c r="B135" s="521">
        <v>15414.9302708</v>
      </c>
      <c r="C135" s="522">
        <v>17033.11335159454</v>
      </c>
      <c r="D135" s="151">
        <v>0.1049750503159792</v>
      </c>
      <c r="G135" s="121"/>
      <c r="M135" s="146" t="s">
        <v>460</v>
      </c>
      <c r="N135" s="521">
        <f>+B135</f>
        <v>15414.9302708</v>
      </c>
      <c r="O135" s="522">
        <f t="shared" ref="O135:P150" si="51">+C135</f>
        <v>17033.11335159454</v>
      </c>
      <c r="P135" s="151">
        <f t="shared" si="51"/>
        <v>0.1049750503159792</v>
      </c>
    </row>
    <row r="136" spans="1:16" x14ac:dyDescent="0.25">
      <c r="A136" s="140" t="s">
        <v>37</v>
      </c>
      <c r="B136" s="523">
        <v>-14772.841354259999</v>
      </c>
      <c r="C136" s="524">
        <v>-16327.886481974541</v>
      </c>
      <c r="D136" s="143">
        <v>0.1052637803672154</v>
      </c>
      <c r="G136" s="121"/>
      <c r="M136" s="140" t="s">
        <v>461</v>
      </c>
      <c r="N136" s="523">
        <f t="shared" ref="N136:N157" si="52">+B136</f>
        <v>-14772.841354259999</v>
      </c>
      <c r="O136" s="524">
        <f t="shared" si="51"/>
        <v>-16327.886481974541</v>
      </c>
      <c r="P136" s="143">
        <f t="shared" si="51"/>
        <v>0.1052637803672154</v>
      </c>
    </row>
    <row r="137" spans="1:16" ht="12.6" thickBot="1" x14ac:dyDescent="0.3">
      <c r="A137" s="525" t="s">
        <v>38</v>
      </c>
      <c r="B137" s="526">
        <v>174.119</v>
      </c>
      <c r="C137" s="527">
        <v>229.24953427500003</v>
      </c>
      <c r="D137" s="528">
        <v>0.31662560820473362</v>
      </c>
      <c r="G137" s="121"/>
      <c r="M137" s="525" t="s">
        <v>462</v>
      </c>
      <c r="N137" s="526">
        <f t="shared" si="52"/>
        <v>174.119</v>
      </c>
      <c r="O137" s="527">
        <f t="shared" si="51"/>
        <v>229.24953427500003</v>
      </c>
      <c r="P137" s="528">
        <f t="shared" si="51"/>
        <v>0.31662560820473362</v>
      </c>
    </row>
    <row r="138" spans="1:16" ht="12.6" thickBot="1" x14ac:dyDescent="0.3">
      <c r="A138" s="146" t="s">
        <v>4</v>
      </c>
      <c r="B138" s="521">
        <v>816.20791654000027</v>
      </c>
      <c r="C138" s="522">
        <v>934.47640389499861</v>
      </c>
      <c r="D138" s="151">
        <v>0.14489995129715494</v>
      </c>
      <c r="G138" s="121"/>
      <c r="M138" s="146" t="s">
        <v>4</v>
      </c>
      <c r="N138" s="521">
        <f t="shared" si="52"/>
        <v>816.20791654000027</v>
      </c>
      <c r="O138" s="522">
        <f t="shared" si="51"/>
        <v>934.47640389499861</v>
      </c>
      <c r="P138" s="151">
        <f t="shared" si="51"/>
        <v>0.14489995129715494</v>
      </c>
    </row>
    <row r="139" spans="1:16" x14ac:dyDescent="0.25">
      <c r="A139" s="140" t="s">
        <v>39</v>
      </c>
      <c r="B139" s="523">
        <v>-238.98499999999999</v>
      </c>
      <c r="C139" s="524">
        <v>-260.14583447500002</v>
      </c>
      <c r="D139" s="135">
        <v>8.8544613574073727E-2</v>
      </c>
      <c r="G139" s="121"/>
      <c r="M139" s="140" t="s">
        <v>463</v>
      </c>
      <c r="N139" s="523">
        <f t="shared" si="52"/>
        <v>-238.98499999999999</v>
      </c>
      <c r="O139" s="524">
        <f t="shared" si="51"/>
        <v>-260.14583447500002</v>
      </c>
      <c r="P139" s="135">
        <f t="shared" si="51"/>
        <v>8.8544613574073727E-2</v>
      </c>
    </row>
    <row r="140" spans="1:16" ht="12.6" thickBot="1" x14ac:dyDescent="0.3">
      <c r="A140" s="525" t="s">
        <v>40</v>
      </c>
      <c r="B140" s="526">
        <v>-30.243000000000002</v>
      </c>
      <c r="C140" s="527">
        <v>-9.0570000000000004</v>
      </c>
      <c r="D140" s="528">
        <v>-0.70052574149389946</v>
      </c>
      <c r="G140" s="121"/>
      <c r="M140" s="525" t="s">
        <v>464</v>
      </c>
      <c r="N140" s="526">
        <f t="shared" si="52"/>
        <v>-30.243000000000002</v>
      </c>
      <c r="O140" s="527">
        <f t="shared" si="51"/>
        <v>-9.0570000000000004</v>
      </c>
      <c r="P140" s="528">
        <f t="shared" si="51"/>
        <v>-0.70052574149389946</v>
      </c>
    </row>
    <row r="141" spans="1:16" ht="12.6" thickBot="1" x14ac:dyDescent="0.3">
      <c r="A141" s="146" t="s">
        <v>5</v>
      </c>
      <c r="B141" s="521">
        <v>546.9799165400002</v>
      </c>
      <c r="C141" s="522">
        <v>665.27356941999858</v>
      </c>
      <c r="D141" s="151">
        <v>0.21626690359726886</v>
      </c>
      <c r="G141" s="121"/>
      <c r="M141" s="146" t="s">
        <v>5</v>
      </c>
      <c r="N141" s="521">
        <f t="shared" si="52"/>
        <v>546.9799165400002</v>
      </c>
      <c r="O141" s="522">
        <f t="shared" si="51"/>
        <v>665.27356941999858</v>
      </c>
      <c r="P141" s="151">
        <f t="shared" si="51"/>
        <v>0.21626690359726886</v>
      </c>
    </row>
    <row r="142" spans="1:16" x14ac:dyDescent="0.25">
      <c r="A142" s="140" t="s">
        <v>41</v>
      </c>
      <c r="B142" s="523">
        <v>58.214797250000004</v>
      </c>
      <c r="C142" s="524">
        <v>1.5597913800000018</v>
      </c>
      <c r="D142" s="143">
        <v>-0.97320627308377339</v>
      </c>
      <c r="G142" s="121"/>
      <c r="M142" s="140" t="s">
        <v>465</v>
      </c>
      <c r="N142" s="523">
        <f t="shared" si="52"/>
        <v>58.214797250000004</v>
      </c>
      <c r="O142" s="524">
        <f t="shared" si="51"/>
        <v>1.5597913800000018</v>
      </c>
      <c r="P142" s="143">
        <f t="shared" si="51"/>
        <v>-0.97320627308377339</v>
      </c>
    </row>
    <row r="143" spans="1:16" x14ac:dyDescent="0.25">
      <c r="A143" s="140" t="s">
        <v>42</v>
      </c>
      <c r="B143" s="523">
        <v>-11.607071789999999</v>
      </c>
      <c r="C143" s="524">
        <v>-4.0914323999999906</v>
      </c>
      <c r="D143" s="143">
        <v>-0.64750520423894176</v>
      </c>
      <c r="G143" s="121"/>
      <c r="M143" s="140" t="s">
        <v>466</v>
      </c>
      <c r="N143" s="523">
        <f t="shared" si="52"/>
        <v>-11.607071789999999</v>
      </c>
      <c r="O143" s="524">
        <f t="shared" si="51"/>
        <v>-4.0914323999999906</v>
      </c>
      <c r="P143" s="143">
        <f t="shared" si="51"/>
        <v>-0.64750520423894176</v>
      </c>
    </row>
    <row r="144" spans="1:16" x14ac:dyDescent="0.25">
      <c r="A144" s="130" t="s">
        <v>43</v>
      </c>
      <c r="B144" s="529">
        <v>593.58764200000019</v>
      </c>
      <c r="C144" s="530">
        <v>662.74192839999853</v>
      </c>
      <c r="D144" s="135">
        <v>0.11650223405425675</v>
      </c>
      <c r="G144" s="661"/>
      <c r="M144" s="130" t="s">
        <v>467</v>
      </c>
      <c r="N144" s="529">
        <f t="shared" si="52"/>
        <v>593.58764200000019</v>
      </c>
      <c r="O144" s="530">
        <f t="shared" si="51"/>
        <v>662.74192839999853</v>
      </c>
      <c r="P144" s="135">
        <f t="shared" si="51"/>
        <v>0.11650223405425675</v>
      </c>
    </row>
    <row r="145" spans="1:18" x14ac:dyDescent="0.25">
      <c r="A145" s="140" t="s">
        <v>44</v>
      </c>
      <c r="B145" s="523">
        <v>86.805785050000026</v>
      </c>
      <c r="C145" s="524">
        <v>138.30825189000004</v>
      </c>
      <c r="D145" s="143">
        <v>0.59330684942639089</v>
      </c>
      <c r="G145" s="121"/>
      <c r="M145" s="140" t="s">
        <v>155</v>
      </c>
      <c r="N145" s="523">
        <f t="shared" si="52"/>
        <v>86.805785050000026</v>
      </c>
      <c r="O145" s="524">
        <f t="shared" si="51"/>
        <v>138.30825189000004</v>
      </c>
      <c r="P145" s="143">
        <f t="shared" si="51"/>
        <v>0.59330684942639089</v>
      </c>
    </row>
    <row r="146" spans="1:18" x14ac:dyDescent="0.25">
      <c r="A146" s="140" t="s">
        <v>45</v>
      </c>
      <c r="B146" s="523">
        <v>221.48278505000005</v>
      </c>
      <c r="C146" s="524">
        <v>318.76840089000001</v>
      </c>
      <c r="D146" s="143">
        <v>0.43924685080168913</v>
      </c>
      <c r="G146" s="121"/>
      <c r="M146" s="140" t="s">
        <v>156</v>
      </c>
      <c r="N146" s="523">
        <f t="shared" si="52"/>
        <v>221.48278505000005</v>
      </c>
      <c r="O146" s="524">
        <f t="shared" si="51"/>
        <v>318.76840089000001</v>
      </c>
      <c r="P146" s="143">
        <f t="shared" si="51"/>
        <v>0.43924685080168913</v>
      </c>
    </row>
    <row r="147" spans="1:18" x14ac:dyDescent="0.25">
      <c r="A147" s="130" t="s">
        <v>46</v>
      </c>
      <c r="B147" s="529">
        <v>-134.67700000000002</v>
      </c>
      <c r="C147" s="530">
        <v>-180.46014899999997</v>
      </c>
      <c r="D147" s="135">
        <v>0.3399477936098958</v>
      </c>
      <c r="G147" s="661"/>
      <c r="M147" s="130" t="s">
        <v>157</v>
      </c>
      <c r="N147" s="529">
        <f t="shared" si="52"/>
        <v>-134.67700000000002</v>
      </c>
      <c r="O147" s="530">
        <f t="shared" si="51"/>
        <v>-180.46014899999997</v>
      </c>
      <c r="P147" s="135">
        <f t="shared" si="51"/>
        <v>0.3399477936098958</v>
      </c>
    </row>
    <row r="148" spans="1:18" x14ac:dyDescent="0.25">
      <c r="A148" s="140" t="s">
        <v>47</v>
      </c>
      <c r="B148" s="523">
        <v>21.234000000000002</v>
      </c>
      <c r="C148" s="524">
        <v>-2.4153400000000005</v>
      </c>
      <c r="D148" s="143" t="s">
        <v>76</v>
      </c>
      <c r="G148" s="121"/>
      <c r="M148" s="140" t="s">
        <v>468</v>
      </c>
      <c r="N148" s="523">
        <f t="shared" si="52"/>
        <v>21.234000000000002</v>
      </c>
      <c r="O148" s="524">
        <f t="shared" si="51"/>
        <v>-2.4153400000000005</v>
      </c>
      <c r="P148" s="143" t="str">
        <f t="shared" si="51"/>
        <v>n.a.</v>
      </c>
    </row>
    <row r="149" spans="1:18" x14ac:dyDescent="0.25">
      <c r="A149" s="140" t="s">
        <v>48</v>
      </c>
      <c r="B149" s="523">
        <v>31.558</v>
      </c>
      <c r="C149" s="524">
        <v>200.05800000000002</v>
      </c>
      <c r="D149" s="143" t="s">
        <v>76</v>
      </c>
      <c r="G149" s="121"/>
      <c r="M149" s="140" t="s">
        <v>469</v>
      </c>
      <c r="N149" s="523">
        <f t="shared" si="52"/>
        <v>31.558</v>
      </c>
      <c r="O149" s="524">
        <f t="shared" si="51"/>
        <v>200.05800000000002</v>
      </c>
      <c r="P149" s="143" t="str">
        <f t="shared" si="51"/>
        <v>n.a.</v>
      </c>
    </row>
    <row r="150" spans="1:18" x14ac:dyDescent="0.25">
      <c r="A150" s="140" t="s">
        <v>49</v>
      </c>
      <c r="B150" s="523">
        <v>-4.6209999999999996</v>
      </c>
      <c r="C150" s="524">
        <v>-69.302559000000002</v>
      </c>
      <c r="D150" s="143" t="s">
        <v>76</v>
      </c>
      <c r="G150" s="121"/>
      <c r="M150" s="140" t="s">
        <v>470</v>
      </c>
      <c r="N150" s="523">
        <f t="shared" si="52"/>
        <v>-4.6209999999999996</v>
      </c>
      <c r="O150" s="524">
        <f t="shared" si="51"/>
        <v>-69.302559000000002</v>
      </c>
      <c r="P150" s="143" t="str">
        <f t="shared" si="51"/>
        <v>n.a.</v>
      </c>
    </row>
    <row r="151" spans="1:18" x14ac:dyDescent="0.25">
      <c r="A151" s="130" t="s">
        <v>50</v>
      </c>
      <c r="B151" s="529">
        <v>-86.506000000000014</v>
      </c>
      <c r="C151" s="530">
        <v>-52.12004799999994</v>
      </c>
      <c r="D151" s="135">
        <v>-0.3974978845398015</v>
      </c>
      <c r="G151" s="661"/>
      <c r="M151" s="130" t="s">
        <v>161</v>
      </c>
      <c r="N151" s="529">
        <f t="shared" si="52"/>
        <v>-86.506000000000014</v>
      </c>
      <c r="O151" s="530">
        <f t="shared" ref="O151:O157" si="53">+C151</f>
        <v>-52.12004799999994</v>
      </c>
      <c r="P151" s="135">
        <f t="shared" ref="P151:P157" si="54">+D151</f>
        <v>-0.3974978845398015</v>
      </c>
    </row>
    <row r="152" spans="1:18" ht="12.6" thickBot="1" x14ac:dyDescent="0.3">
      <c r="A152" s="525" t="s">
        <v>51</v>
      </c>
      <c r="B152" s="526">
        <v>2.0289999999999999</v>
      </c>
      <c r="C152" s="527">
        <v>1.593</v>
      </c>
      <c r="D152" s="528">
        <v>-0.21488417939871851</v>
      </c>
      <c r="G152" s="121"/>
      <c r="M152" s="525" t="s">
        <v>471</v>
      </c>
      <c r="N152" s="526">
        <f t="shared" si="52"/>
        <v>2.0289999999999999</v>
      </c>
      <c r="O152" s="527">
        <f t="shared" si="53"/>
        <v>1.593</v>
      </c>
      <c r="P152" s="528">
        <f t="shared" si="54"/>
        <v>-0.21488417939871851</v>
      </c>
    </row>
    <row r="153" spans="1:18" ht="12.6" thickBot="1" x14ac:dyDescent="0.3">
      <c r="A153" s="146" t="s">
        <v>52</v>
      </c>
      <c r="B153" s="521">
        <v>509.11064200000015</v>
      </c>
      <c r="C153" s="522">
        <v>612.21488039999861</v>
      </c>
      <c r="D153" s="151">
        <v>0.20251833274386444</v>
      </c>
      <c r="G153" s="121"/>
      <c r="M153" s="146" t="s">
        <v>472</v>
      </c>
      <c r="N153" s="521">
        <f t="shared" si="52"/>
        <v>509.11064200000015</v>
      </c>
      <c r="O153" s="522">
        <f t="shared" si="53"/>
        <v>612.21488039999861</v>
      </c>
      <c r="P153" s="151">
        <f t="shared" si="54"/>
        <v>0.20251833274386444</v>
      </c>
    </row>
    <row r="154" spans="1:18" x14ac:dyDescent="0.25">
      <c r="A154" s="140" t="s">
        <v>53</v>
      </c>
      <c r="B154" s="523">
        <v>-125.92410277999998</v>
      </c>
      <c r="C154" s="524">
        <v>-152.01359853</v>
      </c>
      <c r="D154" s="143">
        <v>0.20718428937771005</v>
      </c>
      <c r="G154" s="121"/>
      <c r="M154" s="140" t="s">
        <v>473</v>
      </c>
      <c r="N154" s="523">
        <f t="shared" si="52"/>
        <v>-125.92410277999998</v>
      </c>
      <c r="O154" s="524">
        <f t="shared" si="53"/>
        <v>-152.01359853</v>
      </c>
      <c r="P154" s="143">
        <f t="shared" si="54"/>
        <v>0.20718428937771005</v>
      </c>
    </row>
    <row r="155" spans="1:18" x14ac:dyDescent="0.25">
      <c r="A155" s="140" t="s">
        <v>54</v>
      </c>
      <c r="B155" s="523">
        <v>65.332999999999998</v>
      </c>
      <c r="C155" s="524">
        <v>0</v>
      </c>
      <c r="D155" s="143" t="s">
        <v>76</v>
      </c>
      <c r="G155" s="121"/>
      <c r="M155" s="140" t="s">
        <v>474</v>
      </c>
      <c r="N155" s="523">
        <f t="shared" si="52"/>
        <v>65.332999999999998</v>
      </c>
      <c r="O155" s="524">
        <f t="shared" si="53"/>
        <v>0</v>
      </c>
      <c r="P155" s="143" t="str">
        <f t="shared" si="54"/>
        <v>n.a.</v>
      </c>
    </row>
    <row r="156" spans="1:18" x14ac:dyDescent="0.25">
      <c r="A156" s="140" t="s">
        <v>55</v>
      </c>
      <c r="B156" s="523">
        <v>-118.38439999999999</v>
      </c>
      <c r="C156" s="524">
        <v>-74.962766923342514</v>
      </c>
      <c r="D156" s="143">
        <v>-0.36678509226433109</v>
      </c>
      <c r="G156" s="121"/>
      <c r="M156" s="140" t="s">
        <v>20</v>
      </c>
      <c r="N156" s="523">
        <f t="shared" si="52"/>
        <v>-118.38439999999999</v>
      </c>
      <c r="O156" s="524">
        <f t="shared" si="53"/>
        <v>-74.962766923342514</v>
      </c>
      <c r="P156" s="143">
        <f t="shared" si="54"/>
        <v>-0.36678509226433109</v>
      </c>
    </row>
    <row r="157" spans="1:18" ht="12.6" thickBot="1" x14ac:dyDescent="0.3">
      <c r="A157" s="146" t="s">
        <v>57</v>
      </c>
      <c r="B157" s="521">
        <v>330.13513922000021</v>
      </c>
      <c r="C157" s="522">
        <v>385.2385149466561</v>
      </c>
      <c r="D157" s="151">
        <v>0.16691157402040524</v>
      </c>
      <c r="G157" s="121"/>
      <c r="M157" s="146" t="s">
        <v>475</v>
      </c>
      <c r="N157" s="521">
        <f t="shared" si="52"/>
        <v>330.13513922000021</v>
      </c>
      <c r="O157" s="522">
        <f t="shared" si="53"/>
        <v>385.2385149466561</v>
      </c>
      <c r="P157" s="151">
        <f t="shared" si="54"/>
        <v>0.16691157402040524</v>
      </c>
    </row>
    <row r="158" spans="1:18" x14ac:dyDescent="0.25">
      <c r="A158" s="48" t="s">
        <v>58</v>
      </c>
      <c r="M158" s="48" t="s">
        <v>63</v>
      </c>
    </row>
    <row r="159" spans="1:18" ht="14.4" customHeight="1" x14ac:dyDescent="0.25"/>
    <row r="160" spans="1:18" ht="13.8" x14ac:dyDescent="0.25">
      <c r="A160" s="662"/>
      <c r="B160" s="663"/>
      <c r="C160" s="663"/>
      <c r="D160" s="663"/>
      <c r="E160" s="663"/>
      <c r="F160" s="664" t="s">
        <v>476</v>
      </c>
      <c r="M160" s="662"/>
      <c r="N160" s="741" t="s">
        <v>477</v>
      </c>
      <c r="O160" s="741"/>
      <c r="P160" s="741"/>
      <c r="Q160" s="741"/>
      <c r="R160" s="741"/>
    </row>
    <row r="161" spans="1:18" ht="14.4" thickBot="1" x14ac:dyDescent="0.3">
      <c r="A161" s="665"/>
      <c r="B161" s="666"/>
      <c r="C161" s="666"/>
      <c r="D161" s="666"/>
      <c r="E161" s="666"/>
      <c r="F161" s="667"/>
      <c r="M161" s="665"/>
      <c r="N161" s="666"/>
      <c r="O161" s="666"/>
      <c r="P161" s="666"/>
      <c r="Q161" s="666"/>
      <c r="R161" s="667"/>
    </row>
    <row r="162" spans="1:18" ht="14.4" thickBot="1" x14ac:dyDescent="0.3">
      <c r="A162" s="668" t="s">
        <v>66</v>
      </c>
      <c r="B162" s="702">
        <v>44926</v>
      </c>
      <c r="C162" s="702"/>
      <c r="D162" s="703">
        <v>45107</v>
      </c>
      <c r="E162" s="703"/>
      <c r="F162" s="669" t="s">
        <v>1</v>
      </c>
      <c r="M162" s="704" t="s">
        <v>69</v>
      </c>
      <c r="N162" s="702">
        <v>44926</v>
      </c>
      <c r="O162" s="702"/>
      <c r="P162" s="703">
        <v>45107</v>
      </c>
      <c r="Q162" s="703"/>
      <c r="R162" s="669" t="s">
        <v>1</v>
      </c>
    </row>
    <row r="163" spans="1:18" ht="14.4" customHeight="1" thickBot="1" x14ac:dyDescent="0.3">
      <c r="A163" s="670" t="s">
        <v>514</v>
      </c>
      <c r="B163" s="671">
        <v>12420.992</v>
      </c>
      <c r="C163" s="672">
        <v>0.33051870261812705</v>
      </c>
      <c r="D163" s="673">
        <v>11923.12</v>
      </c>
      <c r="E163" s="674">
        <v>0.32588324663472151</v>
      </c>
      <c r="F163" s="675">
        <v>-4.0083110914168496E-2</v>
      </c>
      <c r="M163" s="705" t="s">
        <v>478</v>
      </c>
      <c r="N163" s="671">
        <f>+B163</f>
        <v>12420.992</v>
      </c>
      <c r="O163" s="672">
        <f t="shared" ref="O163:R163" si="55">+C163</f>
        <v>0.33051870261812705</v>
      </c>
      <c r="P163" s="673">
        <f t="shared" si="55"/>
        <v>11923.12</v>
      </c>
      <c r="Q163" s="674">
        <f t="shared" si="55"/>
        <v>0.32588324663472151</v>
      </c>
      <c r="R163" s="675">
        <f t="shared" si="55"/>
        <v>-4.0083110914168496E-2</v>
      </c>
    </row>
    <row r="164" spans="1:18" ht="13.8" customHeight="1" x14ac:dyDescent="0.25">
      <c r="A164" s="676" t="s">
        <v>515</v>
      </c>
      <c r="B164" s="677">
        <v>3339.5949999999998</v>
      </c>
      <c r="C164" s="678"/>
      <c r="D164" s="679">
        <v>3312.9490000000001</v>
      </c>
      <c r="E164" s="680"/>
      <c r="F164" s="681">
        <v>-7.9788118020298615E-3</v>
      </c>
      <c r="M164" s="706" t="s">
        <v>479</v>
      </c>
      <c r="N164" s="677">
        <f t="shared" ref="N164:N208" si="56">+B164</f>
        <v>3339.5949999999998</v>
      </c>
      <c r="O164" s="678"/>
      <c r="P164" s="679">
        <f t="shared" ref="P164:P208" si="57">+D164</f>
        <v>3312.9490000000001</v>
      </c>
      <c r="Q164" s="680"/>
      <c r="R164" s="681">
        <f t="shared" ref="R164:R208" si="58">+F164</f>
        <v>-7.9788118020298615E-3</v>
      </c>
    </row>
    <row r="165" spans="1:18" ht="13.8" customHeight="1" x14ac:dyDescent="0.25">
      <c r="A165" s="676" t="s">
        <v>516</v>
      </c>
      <c r="B165" s="677">
        <v>1866.7909999999999</v>
      </c>
      <c r="C165" s="678"/>
      <c r="D165" s="679">
        <v>1825.664</v>
      </c>
      <c r="E165" s="680"/>
      <c r="F165" s="681">
        <v>-2.2030854016330648E-2</v>
      </c>
      <c r="M165" s="676" t="s">
        <v>480</v>
      </c>
      <c r="N165" s="677">
        <f t="shared" si="56"/>
        <v>1866.7909999999999</v>
      </c>
      <c r="O165" s="678"/>
      <c r="P165" s="679">
        <f t="shared" si="57"/>
        <v>1825.664</v>
      </c>
      <c r="Q165" s="680"/>
      <c r="R165" s="681">
        <f t="shared" si="58"/>
        <v>-2.2030854016330648E-2</v>
      </c>
    </row>
    <row r="166" spans="1:18" ht="13.8" customHeight="1" x14ac:dyDescent="0.25">
      <c r="A166" s="676" t="s">
        <v>517</v>
      </c>
      <c r="B166" s="677">
        <v>4828.0889999999999</v>
      </c>
      <c r="C166" s="678"/>
      <c r="D166" s="679">
        <v>4750.0320000000002</v>
      </c>
      <c r="E166" s="680"/>
      <c r="F166" s="681">
        <v>-1.6167266179227369E-2</v>
      </c>
      <c r="M166" s="676" t="s">
        <v>481</v>
      </c>
      <c r="N166" s="677">
        <f t="shared" si="56"/>
        <v>4828.0889999999999</v>
      </c>
      <c r="O166" s="678"/>
      <c r="P166" s="679">
        <f t="shared" si="57"/>
        <v>4750.0320000000002</v>
      </c>
      <c r="Q166" s="680"/>
      <c r="R166" s="681">
        <f t="shared" si="58"/>
        <v>-1.6167266179227369E-2</v>
      </c>
    </row>
    <row r="167" spans="1:18" ht="13.8" customHeight="1" x14ac:dyDescent="0.25">
      <c r="A167" s="676" t="s">
        <v>518</v>
      </c>
      <c r="B167" s="677">
        <v>1434.655</v>
      </c>
      <c r="C167" s="678"/>
      <c r="D167" s="679">
        <v>1066.4469999999999</v>
      </c>
      <c r="E167" s="680"/>
      <c r="F167" s="681">
        <v>-0.25665264471249194</v>
      </c>
      <c r="M167" s="676" t="s">
        <v>482</v>
      </c>
      <c r="N167" s="677">
        <f t="shared" si="56"/>
        <v>1434.655</v>
      </c>
      <c r="O167" s="678"/>
      <c r="P167" s="679">
        <f t="shared" si="57"/>
        <v>1066.4469999999999</v>
      </c>
      <c r="Q167" s="680"/>
      <c r="R167" s="681">
        <f t="shared" si="58"/>
        <v>-0.25665264471249194</v>
      </c>
    </row>
    <row r="168" spans="1:18" ht="13.8" customHeight="1" x14ac:dyDescent="0.25">
      <c r="A168" s="676" t="s">
        <v>519</v>
      </c>
      <c r="B168" s="677">
        <v>0.40500000000000003</v>
      </c>
      <c r="C168" s="678"/>
      <c r="D168" s="679">
        <v>25.997</v>
      </c>
      <c r="E168" s="680"/>
      <c r="F168" s="681" t="s">
        <v>83</v>
      </c>
      <c r="M168" s="676" t="s">
        <v>483</v>
      </c>
      <c r="N168" s="677">
        <f t="shared" si="56"/>
        <v>0.40500000000000003</v>
      </c>
      <c r="O168" s="678"/>
      <c r="P168" s="679">
        <f t="shared" si="57"/>
        <v>25.997</v>
      </c>
      <c r="Q168" s="680"/>
      <c r="R168" s="681" t="str">
        <f t="shared" si="58"/>
        <v>n.a</v>
      </c>
    </row>
    <row r="169" spans="1:18" ht="13.8" customHeight="1" x14ac:dyDescent="0.25">
      <c r="A169" s="676" t="s">
        <v>520</v>
      </c>
      <c r="B169" s="677">
        <v>112.19</v>
      </c>
      <c r="C169" s="678"/>
      <c r="D169" s="679">
        <v>119.703</v>
      </c>
      <c r="E169" s="680"/>
      <c r="F169" s="681">
        <v>6.6966752830020626E-2</v>
      </c>
      <c r="M169" s="676" t="s">
        <v>484</v>
      </c>
      <c r="N169" s="677">
        <f t="shared" si="56"/>
        <v>112.19</v>
      </c>
      <c r="O169" s="678"/>
      <c r="P169" s="679">
        <f t="shared" si="57"/>
        <v>119.703</v>
      </c>
      <c r="Q169" s="680"/>
      <c r="R169" s="681">
        <f t="shared" si="58"/>
        <v>6.6966752830020626E-2</v>
      </c>
    </row>
    <row r="170" spans="1:18" ht="14.4" customHeight="1" thickBot="1" x14ac:dyDescent="0.3">
      <c r="A170" s="682" t="s">
        <v>521</v>
      </c>
      <c r="B170" s="683">
        <v>839.26700000000005</v>
      </c>
      <c r="C170" s="684"/>
      <c r="D170" s="685">
        <v>822.32799999999997</v>
      </c>
      <c r="E170" s="686"/>
      <c r="F170" s="687">
        <v>-2.0183088337799582E-2</v>
      </c>
      <c r="M170" s="676" t="s">
        <v>485</v>
      </c>
      <c r="N170" s="683">
        <f t="shared" si="56"/>
        <v>839.26700000000005</v>
      </c>
      <c r="O170" s="684"/>
      <c r="P170" s="685">
        <f t="shared" si="57"/>
        <v>822.32799999999997</v>
      </c>
      <c r="Q170" s="686"/>
      <c r="R170" s="687">
        <f t="shared" si="58"/>
        <v>-2.0183088337799582E-2</v>
      </c>
    </row>
    <row r="171" spans="1:18" ht="14.4" customHeight="1" thickBot="1" x14ac:dyDescent="0.3">
      <c r="A171" s="670" t="s">
        <v>522</v>
      </c>
      <c r="B171" s="671">
        <v>25159.308000000001</v>
      </c>
      <c r="C171" s="672">
        <v>0.6694812973818729</v>
      </c>
      <c r="D171" s="673">
        <v>24663.971000000001</v>
      </c>
      <c r="E171" s="674">
        <v>0.67411675336527854</v>
      </c>
      <c r="F171" s="675">
        <v>-1.9688021626032004E-2</v>
      </c>
      <c r="M171" s="705" t="s">
        <v>486</v>
      </c>
      <c r="N171" s="671">
        <f t="shared" si="56"/>
        <v>25159.308000000001</v>
      </c>
      <c r="O171" s="672">
        <f t="shared" ref="O171:O208" si="59">+C171</f>
        <v>0.6694812973818729</v>
      </c>
      <c r="P171" s="673">
        <f t="shared" si="57"/>
        <v>24663.971000000001</v>
      </c>
      <c r="Q171" s="674">
        <f t="shared" ref="Q171:Q208" si="60">+E171</f>
        <v>0.67411675336527854</v>
      </c>
      <c r="R171" s="675">
        <f t="shared" si="58"/>
        <v>-1.9688021626032004E-2</v>
      </c>
    </row>
    <row r="172" spans="1:18" ht="13.8" customHeight="1" x14ac:dyDescent="0.25">
      <c r="A172" s="688" t="s">
        <v>523</v>
      </c>
      <c r="B172" s="677">
        <v>4685.473</v>
      </c>
      <c r="C172" s="678"/>
      <c r="D172" s="679">
        <v>4722.116</v>
      </c>
      <c r="E172" s="680"/>
      <c r="F172" s="681">
        <v>7.8205551499284098E-3</v>
      </c>
      <c r="M172" s="707" t="s">
        <v>487</v>
      </c>
      <c r="N172" s="677">
        <f t="shared" si="56"/>
        <v>4685.473</v>
      </c>
      <c r="O172" s="678"/>
      <c r="P172" s="679">
        <f t="shared" si="57"/>
        <v>4722.116</v>
      </c>
      <c r="Q172" s="680"/>
      <c r="R172" s="681">
        <f t="shared" si="58"/>
        <v>7.8205551499284098E-3</v>
      </c>
    </row>
    <row r="173" spans="1:18" ht="13.8" customHeight="1" x14ac:dyDescent="0.25">
      <c r="A173" s="676" t="s">
        <v>214</v>
      </c>
      <c r="B173" s="677">
        <v>828.96799999999996</v>
      </c>
      <c r="C173" s="678"/>
      <c r="D173" s="679">
        <v>808.31600000000003</v>
      </c>
      <c r="E173" s="680"/>
      <c r="F173" s="681">
        <v>-2.4912903755030302E-2</v>
      </c>
      <c r="M173" s="676" t="s">
        <v>227</v>
      </c>
      <c r="N173" s="677">
        <f t="shared" si="56"/>
        <v>828.96799999999996</v>
      </c>
      <c r="O173" s="678"/>
      <c r="P173" s="679">
        <f t="shared" si="57"/>
        <v>808.31600000000003</v>
      </c>
      <c r="Q173" s="680"/>
      <c r="R173" s="681">
        <f t="shared" si="58"/>
        <v>-2.4912903755030302E-2</v>
      </c>
    </row>
    <row r="174" spans="1:18" ht="13.8" customHeight="1" x14ac:dyDescent="0.25">
      <c r="A174" s="676" t="s">
        <v>524</v>
      </c>
      <c r="B174" s="677">
        <v>8564.6530000000002</v>
      </c>
      <c r="C174" s="678"/>
      <c r="D174" s="679">
        <v>9556.9140000000007</v>
      </c>
      <c r="E174" s="680"/>
      <c r="F174" s="681">
        <v>0.11585536506849725</v>
      </c>
      <c r="M174" s="676" t="s">
        <v>488</v>
      </c>
      <c r="N174" s="677">
        <f t="shared" si="56"/>
        <v>8564.6530000000002</v>
      </c>
      <c r="O174" s="678"/>
      <c r="P174" s="679">
        <f t="shared" si="57"/>
        <v>9556.9140000000007</v>
      </c>
      <c r="Q174" s="680"/>
      <c r="R174" s="681">
        <f t="shared" si="58"/>
        <v>0.11585536506849725</v>
      </c>
    </row>
    <row r="175" spans="1:18" ht="13.8" customHeight="1" x14ac:dyDescent="0.25">
      <c r="A175" s="676" t="s">
        <v>525</v>
      </c>
      <c r="B175" s="677">
        <v>1180.617</v>
      </c>
      <c r="C175" s="678"/>
      <c r="D175" s="679">
        <v>1165.1300000000001</v>
      </c>
      <c r="E175" s="680"/>
      <c r="F175" s="681">
        <v>-1.3117717261397988E-2</v>
      </c>
      <c r="M175" s="676" t="s">
        <v>489</v>
      </c>
      <c r="N175" s="677">
        <f t="shared" si="56"/>
        <v>1180.617</v>
      </c>
      <c r="O175" s="678"/>
      <c r="P175" s="679">
        <f t="shared" si="57"/>
        <v>1165.1300000000001</v>
      </c>
      <c r="Q175" s="680"/>
      <c r="R175" s="681">
        <f t="shared" si="58"/>
        <v>-1.3117717261397988E-2</v>
      </c>
    </row>
    <row r="176" spans="1:18" ht="13.8" customHeight="1" x14ac:dyDescent="0.25">
      <c r="A176" s="676" t="s">
        <v>526</v>
      </c>
      <c r="B176" s="677">
        <v>252.839</v>
      </c>
      <c r="C176" s="678"/>
      <c r="D176" s="679">
        <v>383.02600000000001</v>
      </c>
      <c r="E176" s="680"/>
      <c r="F176" s="681">
        <v>0.51490078666661399</v>
      </c>
      <c r="M176" s="676" t="s">
        <v>484</v>
      </c>
      <c r="N176" s="677">
        <f t="shared" si="56"/>
        <v>252.839</v>
      </c>
      <c r="O176" s="678"/>
      <c r="P176" s="679">
        <f t="shared" si="57"/>
        <v>383.02600000000001</v>
      </c>
      <c r="Q176" s="680"/>
      <c r="R176" s="681">
        <f t="shared" si="58"/>
        <v>0.51490078666661399</v>
      </c>
    </row>
    <row r="177" spans="1:18" ht="13.8" customHeight="1" x14ac:dyDescent="0.25">
      <c r="A177" s="676" t="s">
        <v>527</v>
      </c>
      <c r="B177" s="677">
        <v>226.77099999999999</v>
      </c>
      <c r="C177" s="678"/>
      <c r="D177" s="679">
        <v>263.11399999999998</v>
      </c>
      <c r="E177" s="680"/>
      <c r="F177" s="681">
        <v>0.16026299659127496</v>
      </c>
      <c r="M177" s="676" t="s">
        <v>490</v>
      </c>
      <c r="N177" s="677">
        <f t="shared" si="56"/>
        <v>226.77099999999999</v>
      </c>
      <c r="O177" s="678"/>
      <c r="P177" s="679">
        <f t="shared" si="57"/>
        <v>263.11399999999998</v>
      </c>
      <c r="Q177" s="680"/>
      <c r="R177" s="681">
        <f t="shared" si="58"/>
        <v>0.16026299659127496</v>
      </c>
    </row>
    <row r="178" spans="1:18" ht="14.4" customHeight="1" thickBot="1" x14ac:dyDescent="0.3">
      <c r="A178" s="682" t="s">
        <v>528</v>
      </c>
      <c r="B178" s="683">
        <v>9419.9869999999992</v>
      </c>
      <c r="C178" s="684"/>
      <c r="D178" s="685">
        <v>7765.3549999999996</v>
      </c>
      <c r="E178" s="686"/>
      <c r="F178" s="687">
        <v>-0.17565119782012439</v>
      </c>
      <c r="M178" s="676" t="s">
        <v>491</v>
      </c>
      <c r="N178" s="683">
        <f t="shared" si="56"/>
        <v>9419.9869999999992</v>
      </c>
      <c r="O178" s="684"/>
      <c r="P178" s="685">
        <f t="shared" si="57"/>
        <v>7765.3549999999996</v>
      </c>
      <c r="Q178" s="686"/>
      <c r="R178" s="687">
        <f t="shared" si="58"/>
        <v>-0.17565119782012439</v>
      </c>
    </row>
    <row r="179" spans="1:18" ht="14.4" customHeight="1" thickBot="1" x14ac:dyDescent="0.3">
      <c r="A179" s="670" t="s">
        <v>529</v>
      </c>
      <c r="B179" s="671">
        <v>37580.300000000003</v>
      </c>
      <c r="C179" s="672">
        <v>1</v>
      </c>
      <c r="D179" s="673">
        <v>36587.091</v>
      </c>
      <c r="E179" s="674">
        <v>1</v>
      </c>
      <c r="F179" s="675">
        <v>-2.6428980077327857E-2</v>
      </c>
      <c r="M179" s="705" t="s">
        <v>492</v>
      </c>
      <c r="N179" s="671">
        <f t="shared" si="56"/>
        <v>37580.300000000003</v>
      </c>
      <c r="O179" s="672">
        <f t="shared" si="59"/>
        <v>1</v>
      </c>
      <c r="P179" s="673">
        <f t="shared" si="57"/>
        <v>36587.091</v>
      </c>
      <c r="Q179" s="674">
        <f t="shared" si="60"/>
        <v>1</v>
      </c>
      <c r="R179" s="675">
        <f t="shared" si="58"/>
        <v>-2.6428980077327857E-2</v>
      </c>
    </row>
    <row r="180" spans="1:18" ht="4.8" customHeight="1" thickBot="1" x14ac:dyDescent="0.35">
      <c r="A180" s="689"/>
      <c r="B180" s="690">
        <v>0</v>
      </c>
      <c r="C180" s="691"/>
      <c r="D180" s="690"/>
      <c r="E180" s="691"/>
      <c r="F180" s="689"/>
      <c r="M180" s="708">
        <v>0</v>
      </c>
      <c r="N180" s="690">
        <f t="shared" si="56"/>
        <v>0</v>
      </c>
      <c r="O180" s="691"/>
      <c r="P180" s="690"/>
      <c r="Q180" s="691"/>
      <c r="R180" s="689">
        <f t="shared" si="58"/>
        <v>0</v>
      </c>
    </row>
    <row r="181" spans="1:18" ht="14.4" customHeight="1" thickBot="1" x14ac:dyDescent="0.3">
      <c r="A181" s="692" t="s">
        <v>175</v>
      </c>
      <c r="B181" s="693">
        <v>6375.8770000000004</v>
      </c>
      <c r="C181" s="694">
        <v>0.16966008786518469</v>
      </c>
      <c r="D181" s="673">
        <v>6015.5159999999996</v>
      </c>
      <c r="E181" s="674">
        <v>0.16441635111137967</v>
      </c>
      <c r="F181" s="675">
        <v>-5.6519440384436681E-2</v>
      </c>
      <c r="M181" s="709" t="s">
        <v>493</v>
      </c>
      <c r="N181" s="693">
        <f t="shared" si="56"/>
        <v>6375.8770000000004</v>
      </c>
      <c r="O181" s="694">
        <f t="shared" si="59"/>
        <v>0.16966008786518469</v>
      </c>
      <c r="P181" s="673">
        <f t="shared" si="57"/>
        <v>6015.5159999999996</v>
      </c>
      <c r="Q181" s="674">
        <f t="shared" si="60"/>
        <v>0.16441635111137967</v>
      </c>
      <c r="R181" s="675">
        <f t="shared" si="58"/>
        <v>-5.6519440384436681E-2</v>
      </c>
    </row>
    <row r="182" spans="1:18" ht="13.8" customHeight="1" x14ac:dyDescent="0.25">
      <c r="A182" s="688" t="s">
        <v>224</v>
      </c>
      <c r="B182" s="695">
        <v>5166.4390000000003</v>
      </c>
      <c r="C182" s="696"/>
      <c r="D182" s="679">
        <v>4803.4679999999998</v>
      </c>
      <c r="E182" s="680"/>
      <c r="F182" s="681">
        <v>-7.0255547389604378E-2</v>
      </c>
      <c r="M182" s="707" t="s">
        <v>494</v>
      </c>
      <c r="N182" s="695">
        <f t="shared" si="56"/>
        <v>5166.4390000000003</v>
      </c>
      <c r="O182" s="696"/>
      <c r="P182" s="679">
        <f t="shared" si="57"/>
        <v>4803.4679999999998</v>
      </c>
      <c r="Q182" s="680"/>
      <c r="R182" s="681">
        <f t="shared" si="58"/>
        <v>-7.0255547389604378E-2</v>
      </c>
    </row>
    <row r="183" spans="1:18" ht="13.8" customHeight="1" x14ac:dyDescent="0.25">
      <c r="A183" s="688" t="s">
        <v>225</v>
      </c>
      <c r="B183" s="695">
        <v>380.95699999999999</v>
      </c>
      <c r="C183" s="696"/>
      <c r="D183" s="679">
        <v>474.565</v>
      </c>
      <c r="E183" s="680"/>
      <c r="F183" s="681">
        <v>0.2457180206689995</v>
      </c>
      <c r="M183" s="688" t="s">
        <v>495</v>
      </c>
      <c r="N183" s="695">
        <f t="shared" si="56"/>
        <v>380.95699999999999</v>
      </c>
      <c r="O183" s="696"/>
      <c r="P183" s="679">
        <f t="shared" si="57"/>
        <v>474.565</v>
      </c>
      <c r="Q183" s="680"/>
      <c r="R183" s="681">
        <f t="shared" si="58"/>
        <v>0.2457180206689995</v>
      </c>
    </row>
    <row r="184" spans="1:18" ht="14.4" customHeight="1" thickBot="1" x14ac:dyDescent="0.3">
      <c r="A184" s="697" t="s">
        <v>55</v>
      </c>
      <c r="B184" s="698">
        <v>828.48099999999999</v>
      </c>
      <c r="C184" s="699"/>
      <c r="D184" s="685">
        <v>737.48299999999995</v>
      </c>
      <c r="E184" s="686"/>
      <c r="F184" s="687">
        <v>-0.10983715981416597</v>
      </c>
      <c r="M184" s="688" t="s">
        <v>239</v>
      </c>
      <c r="N184" s="698">
        <f t="shared" si="56"/>
        <v>828.48099999999999</v>
      </c>
      <c r="O184" s="699"/>
      <c r="P184" s="685">
        <f t="shared" si="57"/>
        <v>737.48299999999995</v>
      </c>
      <c r="Q184" s="686"/>
      <c r="R184" s="687">
        <f t="shared" si="58"/>
        <v>-0.10983715981416597</v>
      </c>
    </row>
    <row r="185" spans="1:18" ht="14.4" customHeight="1" thickBot="1" x14ac:dyDescent="0.3">
      <c r="A185" s="670" t="s">
        <v>530</v>
      </c>
      <c r="B185" s="671">
        <v>11484.228999999999</v>
      </c>
      <c r="C185" s="694">
        <v>0.30559173290261116</v>
      </c>
      <c r="D185" s="673">
        <v>11251.08</v>
      </c>
      <c r="E185" s="674">
        <v>0.30751501943677345</v>
      </c>
      <c r="F185" s="675">
        <v>-2.0301667617390717E-2</v>
      </c>
      <c r="M185" s="705" t="s">
        <v>496</v>
      </c>
      <c r="N185" s="671">
        <f t="shared" si="56"/>
        <v>11484.228999999999</v>
      </c>
      <c r="O185" s="694">
        <f t="shared" si="59"/>
        <v>0.30559173290261116</v>
      </c>
      <c r="P185" s="673">
        <f t="shared" si="57"/>
        <v>11251.08</v>
      </c>
      <c r="Q185" s="674">
        <f t="shared" si="60"/>
        <v>0.30751501943677345</v>
      </c>
      <c r="R185" s="675">
        <f t="shared" si="58"/>
        <v>-2.0301667617390717E-2</v>
      </c>
    </row>
    <row r="186" spans="1:18" ht="13.8" customHeight="1" x14ac:dyDescent="0.3">
      <c r="A186" s="676" t="s">
        <v>531</v>
      </c>
      <c r="B186" s="695">
        <v>2.0390000000000001</v>
      </c>
      <c r="C186" s="700"/>
      <c r="D186" s="679">
        <v>1.9830000000000001</v>
      </c>
      <c r="E186" s="680"/>
      <c r="F186" s="681">
        <v>-2.7464443354585644E-2</v>
      </c>
      <c r="M186" s="706" t="s">
        <v>497</v>
      </c>
      <c r="N186" s="695">
        <f t="shared" si="56"/>
        <v>2.0390000000000001</v>
      </c>
      <c r="O186" s="700"/>
      <c r="P186" s="679">
        <f t="shared" si="57"/>
        <v>1.9830000000000001</v>
      </c>
      <c r="Q186" s="680"/>
      <c r="R186" s="681">
        <f t="shared" si="58"/>
        <v>-2.7464443354585644E-2</v>
      </c>
    </row>
    <row r="187" spans="1:18" ht="13.8" customHeight="1" x14ac:dyDescent="0.3">
      <c r="A187" s="676" t="s">
        <v>532</v>
      </c>
      <c r="B187" s="695">
        <v>1549.0909999999999</v>
      </c>
      <c r="C187" s="700"/>
      <c r="D187" s="679">
        <v>1541.444</v>
      </c>
      <c r="E187" s="680"/>
      <c r="F187" s="681">
        <v>-4.9364433722743906E-3</v>
      </c>
      <c r="M187" s="676" t="s">
        <v>498</v>
      </c>
      <c r="N187" s="695">
        <f t="shared" si="56"/>
        <v>1549.0909999999999</v>
      </c>
      <c r="O187" s="700"/>
      <c r="P187" s="679">
        <f t="shared" si="57"/>
        <v>1541.444</v>
      </c>
      <c r="Q187" s="680"/>
      <c r="R187" s="681">
        <f t="shared" si="58"/>
        <v>-4.9364433722743906E-3</v>
      </c>
    </row>
    <row r="188" spans="1:18" ht="13.8" customHeight="1" x14ac:dyDescent="0.3">
      <c r="A188" s="676" t="s">
        <v>533</v>
      </c>
      <c r="B188" s="695">
        <v>8878.6810000000005</v>
      </c>
      <c r="C188" s="700"/>
      <c r="D188" s="679">
        <v>8718.1190000000006</v>
      </c>
      <c r="E188" s="680"/>
      <c r="F188" s="681">
        <v>-1.8083992430857676E-2</v>
      </c>
      <c r="M188" s="676" t="s">
        <v>499</v>
      </c>
      <c r="N188" s="695">
        <f t="shared" si="56"/>
        <v>8878.6810000000005</v>
      </c>
      <c r="O188" s="700"/>
      <c r="P188" s="679">
        <f t="shared" si="57"/>
        <v>8718.1190000000006</v>
      </c>
      <c r="Q188" s="680"/>
      <c r="R188" s="681">
        <f t="shared" si="58"/>
        <v>-1.8083992430857676E-2</v>
      </c>
    </row>
    <row r="189" spans="1:18" ht="13.8" customHeight="1" x14ac:dyDescent="0.3">
      <c r="A189" s="676" t="s">
        <v>534</v>
      </c>
      <c r="B189" s="695">
        <v>8565.0689999999995</v>
      </c>
      <c r="C189" s="700"/>
      <c r="D189" s="679">
        <v>8426.7980000000007</v>
      </c>
      <c r="E189" s="680"/>
      <c r="F189" s="681">
        <v>-1.6143594406536454E-2</v>
      </c>
      <c r="M189" s="676" t="s">
        <v>500</v>
      </c>
      <c r="N189" s="695">
        <f t="shared" si="56"/>
        <v>8565.0689999999995</v>
      </c>
      <c r="O189" s="700"/>
      <c r="P189" s="679">
        <f t="shared" si="57"/>
        <v>8426.7980000000007</v>
      </c>
      <c r="Q189" s="680"/>
      <c r="R189" s="681">
        <f t="shared" si="58"/>
        <v>-1.6143594406536454E-2</v>
      </c>
    </row>
    <row r="190" spans="1:18" ht="13.8" customHeight="1" x14ac:dyDescent="0.3">
      <c r="A190" s="676" t="s">
        <v>535</v>
      </c>
      <c r="B190" s="695">
        <v>205.476</v>
      </c>
      <c r="C190" s="700"/>
      <c r="D190" s="679">
        <v>192.88</v>
      </c>
      <c r="E190" s="680"/>
      <c r="F190" s="681">
        <v>-6.1301563199595122E-2</v>
      </c>
      <c r="M190" s="676" t="s">
        <v>501</v>
      </c>
      <c r="N190" s="695">
        <f t="shared" si="56"/>
        <v>205.476</v>
      </c>
      <c r="O190" s="700"/>
      <c r="P190" s="679">
        <f t="shared" si="57"/>
        <v>192.88</v>
      </c>
      <c r="Q190" s="680"/>
      <c r="R190" s="681">
        <f t="shared" si="58"/>
        <v>-6.1301563199595122E-2</v>
      </c>
    </row>
    <row r="191" spans="1:18" ht="13.8" customHeight="1" x14ac:dyDescent="0.3">
      <c r="A191" s="676" t="s">
        <v>536</v>
      </c>
      <c r="B191" s="695">
        <v>108.136</v>
      </c>
      <c r="C191" s="700"/>
      <c r="D191" s="679">
        <v>98.441000000000003</v>
      </c>
      <c r="E191" s="680"/>
      <c r="F191" s="681">
        <v>-8.9655618850336571E-2</v>
      </c>
      <c r="M191" s="676" t="s">
        <v>263</v>
      </c>
      <c r="N191" s="695">
        <f t="shared" si="56"/>
        <v>108.136</v>
      </c>
      <c r="O191" s="700"/>
      <c r="P191" s="679">
        <f t="shared" si="57"/>
        <v>98.441000000000003</v>
      </c>
      <c r="Q191" s="680"/>
      <c r="R191" s="681">
        <f t="shared" si="58"/>
        <v>-8.9655618850336571E-2</v>
      </c>
    </row>
    <row r="192" spans="1:18" ht="13.8" customHeight="1" x14ac:dyDescent="0.3">
      <c r="A192" s="676" t="s">
        <v>537</v>
      </c>
      <c r="B192" s="695">
        <v>550.74599999999998</v>
      </c>
      <c r="C192" s="700"/>
      <c r="D192" s="679">
        <v>545.29300000000001</v>
      </c>
      <c r="E192" s="680"/>
      <c r="F192" s="681">
        <v>-9.9011159409236882E-3</v>
      </c>
      <c r="M192" s="676" t="s">
        <v>502</v>
      </c>
      <c r="N192" s="695">
        <f t="shared" si="56"/>
        <v>550.74599999999998</v>
      </c>
      <c r="O192" s="700"/>
      <c r="P192" s="679">
        <f t="shared" si="57"/>
        <v>545.29300000000001</v>
      </c>
      <c r="Q192" s="680"/>
      <c r="R192" s="681">
        <f t="shared" si="58"/>
        <v>-9.9011159409236882E-3</v>
      </c>
    </row>
    <row r="193" spans="1:18" ht="13.8" customHeight="1" x14ac:dyDescent="0.3">
      <c r="A193" s="676" t="s">
        <v>520</v>
      </c>
      <c r="B193" s="695">
        <v>23.568999999999999</v>
      </c>
      <c r="C193" s="700"/>
      <c r="D193" s="679">
        <v>29.568000000000001</v>
      </c>
      <c r="E193" s="680"/>
      <c r="F193" s="681">
        <v>0.25452925452925457</v>
      </c>
      <c r="M193" s="676" t="s">
        <v>503</v>
      </c>
      <c r="N193" s="695">
        <f t="shared" si="56"/>
        <v>23.568999999999999</v>
      </c>
      <c r="O193" s="700"/>
      <c r="P193" s="679">
        <f t="shared" si="57"/>
        <v>29.568000000000001</v>
      </c>
      <c r="Q193" s="680"/>
      <c r="R193" s="681">
        <f t="shared" si="58"/>
        <v>0.25452925452925457</v>
      </c>
    </row>
    <row r="194" spans="1:18" ht="13.8" customHeight="1" x14ac:dyDescent="0.3">
      <c r="A194" s="676" t="s">
        <v>538</v>
      </c>
      <c r="B194" s="695">
        <v>294.346</v>
      </c>
      <c r="C194" s="700"/>
      <c r="D194" s="679">
        <v>303.92899999999997</v>
      </c>
      <c r="E194" s="680"/>
      <c r="F194" s="681">
        <v>3.2556922805133892E-2</v>
      </c>
      <c r="M194" s="676" t="s">
        <v>504</v>
      </c>
      <c r="N194" s="695">
        <f t="shared" si="56"/>
        <v>294.346</v>
      </c>
      <c r="O194" s="700"/>
      <c r="P194" s="679">
        <f t="shared" si="57"/>
        <v>303.92899999999997</v>
      </c>
      <c r="Q194" s="680"/>
      <c r="R194" s="681">
        <f t="shared" si="58"/>
        <v>3.2556922805133892E-2</v>
      </c>
    </row>
    <row r="195" spans="1:18" ht="14.4" customHeight="1" thickBot="1" x14ac:dyDescent="0.35">
      <c r="A195" s="682" t="s">
        <v>539</v>
      </c>
      <c r="B195" s="698">
        <v>185.75700000000001</v>
      </c>
      <c r="C195" s="701"/>
      <c r="D195" s="685">
        <v>110.744</v>
      </c>
      <c r="E195" s="686"/>
      <c r="F195" s="687">
        <v>-0.40382327449302047</v>
      </c>
      <c r="M195" s="676" t="s">
        <v>505</v>
      </c>
      <c r="N195" s="698">
        <f t="shared" si="56"/>
        <v>185.75700000000001</v>
      </c>
      <c r="O195" s="701"/>
      <c r="P195" s="685">
        <f t="shared" si="57"/>
        <v>110.744</v>
      </c>
      <c r="Q195" s="686"/>
      <c r="R195" s="687">
        <f t="shared" si="58"/>
        <v>-0.40382327449302047</v>
      </c>
    </row>
    <row r="196" spans="1:18" ht="14.4" customHeight="1" thickBot="1" x14ac:dyDescent="0.3">
      <c r="A196" s="670" t="s">
        <v>540</v>
      </c>
      <c r="B196" s="671">
        <v>19720.194</v>
      </c>
      <c r="C196" s="694">
        <v>0.52474817923220407</v>
      </c>
      <c r="D196" s="673">
        <v>19320.494999999999</v>
      </c>
      <c r="E196" s="674">
        <v>0.52806862945184685</v>
      </c>
      <c r="F196" s="675">
        <v>-2.0268512571428032E-2</v>
      </c>
      <c r="M196" s="705" t="s">
        <v>506</v>
      </c>
      <c r="N196" s="671">
        <f t="shared" si="56"/>
        <v>19720.194</v>
      </c>
      <c r="O196" s="694">
        <f t="shared" si="59"/>
        <v>0.52474817923220407</v>
      </c>
      <c r="P196" s="673">
        <f t="shared" si="57"/>
        <v>19320.494999999999</v>
      </c>
      <c r="Q196" s="674">
        <f t="shared" si="60"/>
        <v>0.52806862945184685</v>
      </c>
      <c r="R196" s="675">
        <f t="shared" si="58"/>
        <v>-2.0268512571428032E-2</v>
      </c>
    </row>
    <row r="197" spans="1:18" ht="13.8" customHeight="1" x14ac:dyDescent="0.3">
      <c r="A197" s="676" t="s">
        <v>541</v>
      </c>
      <c r="B197" s="695">
        <v>3479.4760000000001</v>
      </c>
      <c r="C197" s="700"/>
      <c r="D197" s="679">
        <v>2808.9090000000001</v>
      </c>
      <c r="E197" s="680"/>
      <c r="F197" s="681">
        <v>-0.19272068552851063</v>
      </c>
      <c r="M197" s="706" t="s">
        <v>507</v>
      </c>
      <c r="N197" s="695">
        <f t="shared" si="56"/>
        <v>3479.4760000000001</v>
      </c>
      <c r="O197" s="700"/>
      <c r="P197" s="679">
        <f t="shared" si="57"/>
        <v>2808.9090000000001</v>
      </c>
      <c r="Q197" s="680"/>
      <c r="R197" s="681">
        <f t="shared" si="58"/>
        <v>-0.19272068552851063</v>
      </c>
    </row>
    <row r="198" spans="1:18" ht="13.8" customHeight="1" x14ac:dyDescent="0.3">
      <c r="A198" s="676" t="s">
        <v>542</v>
      </c>
      <c r="B198" s="695">
        <v>926.63099999999997</v>
      </c>
      <c r="C198" s="700"/>
      <c r="D198" s="679">
        <v>963.82500000000005</v>
      </c>
      <c r="E198" s="680"/>
      <c r="F198" s="681">
        <v>4.0138954988555353E-2</v>
      </c>
      <c r="M198" s="676" t="s">
        <v>508</v>
      </c>
      <c r="N198" s="695">
        <f t="shared" si="56"/>
        <v>926.63099999999997</v>
      </c>
      <c r="O198" s="700"/>
      <c r="P198" s="679">
        <f t="shared" si="57"/>
        <v>963.82500000000005</v>
      </c>
      <c r="Q198" s="680"/>
      <c r="R198" s="681">
        <f t="shared" si="58"/>
        <v>4.0138954988555353E-2</v>
      </c>
    </row>
    <row r="199" spans="1:18" ht="13.8" customHeight="1" x14ac:dyDescent="0.3">
      <c r="A199" s="676" t="s">
        <v>543</v>
      </c>
      <c r="B199" s="695">
        <v>1498.3230000000001</v>
      </c>
      <c r="C199" s="700"/>
      <c r="D199" s="679">
        <v>1635.146</v>
      </c>
      <c r="E199" s="680"/>
      <c r="F199" s="681">
        <v>9.131742621584249E-2</v>
      </c>
      <c r="M199" s="676" t="s">
        <v>509</v>
      </c>
      <c r="N199" s="695">
        <f t="shared" si="56"/>
        <v>1498.3230000000001</v>
      </c>
      <c r="O199" s="700"/>
      <c r="P199" s="679">
        <f t="shared" si="57"/>
        <v>1635.146</v>
      </c>
      <c r="Q199" s="680"/>
      <c r="R199" s="681">
        <f t="shared" si="58"/>
        <v>9.131742621584249E-2</v>
      </c>
    </row>
    <row r="200" spans="1:18" ht="13.8" customHeight="1" x14ac:dyDescent="0.3">
      <c r="A200" s="676" t="s">
        <v>544</v>
      </c>
      <c r="B200" s="695">
        <v>1445.4169999999999</v>
      </c>
      <c r="C200" s="700"/>
      <c r="D200" s="679">
        <v>1585.373</v>
      </c>
      <c r="E200" s="680"/>
      <c r="F200" s="681">
        <v>9.6827420737406689E-2</v>
      </c>
      <c r="M200" s="676" t="s">
        <v>500</v>
      </c>
      <c r="N200" s="695">
        <f t="shared" si="56"/>
        <v>1445.4169999999999</v>
      </c>
      <c r="O200" s="700"/>
      <c r="P200" s="679">
        <f t="shared" si="57"/>
        <v>1585.373</v>
      </c>
      <c r="Q200" s="680"/>
      <c r="R200" s="681">
        <f t="shared" si="58"/>
        <v>9.6827420737406689E-2</v>
      </c>
    </row>
    <row r="201" spans="1:18" ht="13.8" customHeight="1" x14ac:dyDescent="0.3">
      <c r="A201" s="676" t="s">
        <v>535</v>
      </c>
      <c r="B201" s="695">
        <v>33.665999999999997</v>
      </c>
      <c r="C201" s="700"/>
      <c r="D201" s="679">
        <v>26.859000000000002</v>
      </c>
      <c r="E201" s="680"/>
      <c r="F201" s="681">
        <v>-0.20219212261628927</v>
      </c>
      <c r="M201" s="676" t="s">
        <v>501</v>
      </c>
      <c r="N201" s="695">
        <f t="shared" si="56"/>
        <v>33.665999999999997</v>
      </c>
      <c r="O201" s="700"/>
      <c r="P201" s="679">
        <f t="shared" si="57"/>
        <v>26.859000000000002</v>
      </c>
      <c r="Q201" s="680"/>
      <c r="R201" s="681">
        <f t="shared" si="58"/>
        <v>-0.20219212261628927</v>
      </c>
    </row>
    <row r="202" spans="1:18" ht="13.8" customHeight="1" x14ac:dyDescent="0.3">
      <c r="A202" s="676" t="s">
        <v>545</v>
      </c>
      <c r="B202" s="695">
        <v>19.239999999999998</v>
      </c>
      <c r="C202" s="700"/>
      <c r="D202" s="679">
        <v>22.914000000000001</v>
      </c>
      <c r="E202" s="680"/>
      <c r="F202" s="681">
        <v>0.19095634095634106</v>
      </c>
      <c r="M202" s="676" t="s">
        <v>263</v>
      </c>
      <c r="N202" s="695">
        <f t="shared" si="56"/>
        <v>19.239999999999998</v>
      </c>
      <c r="O202" s="700"/>
      <c r="P202" s="679">
        <f t="shared" si="57"/>
        <v>22.914000000000001</v>
      </c>
      <c r="Q202" s="680"/>
      <c r="R202" s="681">
        <f t="shared" si="58"/>
        <v>0.19095634095634106</v>
      </c>
    </row>
    <row r="203" spans="1:18" ht="13.8" customHeight="1" x14ac:dyDescent="0.3">
      <c r="A203" s="676" t="s">
        <v>546</v>
      </c>
      <c r="B203" s="695">
        <v>155.05500000000001</v>
      </c>
      <c r="C203" s="700"/>
      <c r="D203" s="679">
        <v>164.673</v>
      </c>
      <c r="E203" s="680"/>
      <c r="F203" s="681">
        <v>6.2029602399148676E-2</v>
      </c>
      <c r="M203" s="676" t="s">
        <v>510</v>
      </c>
      <c r="N203" s="695">
        <f t="shared" si="56"/>
        <v>155.05500000000001</v>
      </c>
      <c r="O203" s="700"/>
      <c r="P203" s="679">
        <f t="shared" si="57"/>
        <v>164.673</v>
      </c>
      <c r="Q203" s="680"/>
      <c r="R203" s="681">
        <f t="shared" si="58"/>
        <v>6.2029602399148676E-2</v>
      </c>
    </row>
    <row r="204" spans="1:18" ht="13.8" customHeight="1" x14ac:dyDescent="0.3">
      <c r="A204" s="676" t="s">
        <v>526</v>
      </c>
      <c r="B204" s="695">
        <v>131.53700000000001</v>
      </c>
      <c r="C204" s="700"/>
      <c r="D204" s="679">
        <v>69.831000000000003</v>
      </c>
      <c r="E204" s="680"/>
      <c r="F204" s="681">
        <v>-0.46911515391106684</v>
      </c>
      <c r="M204" s="676" t="s">
        <v>503</v>
      </c>
      <c r="N204" s="695">
        <f t="shared" si="56"/>
        <v>131.53700000000001</v>
      </c>
      <c r="O204" s="700"/>
      <c r="P204" s="679">
        <f t="shared" si="57"/>
        <v>69.831000000000003</v>
      </c>
      <c r="Q204" s="680"/>
      <c r="R204" s="681">
        <f t="shared" si="58"/>
        <v>-0.46911515391106684</v>
      </c>
    </row>
    <row r="205" spans="1:18" ht="13.8" customHeight="1" x14ac:dyDescent="0.3">
      <c r="A205" s="676" t="s">
        <v>547</v>
      </c>
      <c r="B205" s="695">
        <v>13192.884</v>
      </c>
      <c r="C205" s="700"/>
      <c r="D205" s="679">
        <v>12962.93</v>
      </c>
      <c r="E205" s="680"/>
      <c r="F205" s="681">
        <v>-1.7430154013330146E-2</v>
      </c>
      <c r="M205" s="676" t="s">
        <v>511</v>
      </c>
      <c r="N205" s="695">
        <f t="shared" si="56"/>
        <v>13192.884</v>
      </c>
      <c r="O205" s="700"/>
      <c r="P205" s="679">
        <f t="shared" si="57"/>
        <v>12962.93</v>
      </c>
      <c r="Q205" s="680"/>
      <c r="R205" s="681">
        <f t="shared" si="58"/>
        <v>-1.7430154013330146E-2</v>
      </c>
    </row>
    <row r="206" spans="1:18" ht="14.4" customHeight="1" thickBot="1" x14ac:dyDescent="0.3">
      <c r="A206" s="682" t="s">
        <v>548</v>
      </c>
      <c r="B206" s="698">
        <v>336.28800000000001</v>
      </c>
      <c r="C206" s="699"/>
      <c r="D206" s="685">
        <v>715.18100000000004</v>
      </c>
      <c r="E206" s="686"/>
      <c r="F206" s="687" t="s">
        <v>83</v>
      </c>
      <c r="M206" s="676" t="s">
        <v>512</v>
      </c>
      <c r="N206" s="698">
        <f t="shared" si="56"/>
        <v>336.28800000000001</v>
      </c>
      <c r="O206" s="699"/>
      <c r="P206" s="685">
        <f t="shared" si="57"/>
        <v>715.18100000000004</v>
      </c>
      <c r="Q206" s="686"/>
      <c r="R206" s="687" t="str">
        <f t="shared" si="58"/>
        <v>n.a</v>
      </c>
    </row>
    <row r="207" spans="1:18" ht="3.6" customHeight="1" x14ac:dyDescent="0.25">
      <c r="A207" s="676"/>
      <c r="B207" s="695"/>
      <c r="C207" s="696"/>
      <c r="D207" s="679"/>
      <c r="E207" s="680"/>
      <c r="F207" s="681"/>
      <c r="M207" s="706"/>
      <c r="N207" s="695"/>
      <c r="O207" s="696"/>
      <c r="P207" s="679"/>
      <c r="Q207" s="680"/>
      <c r="R207" s="681"/>
    </row>
    <row r="208" spans="1:18" ht="14.4" customHeight="1" thickBot="1" x14ac:dyDescent="0.3">
      <c r="A208" s="670" t="s">
        <v>549</v>
      </c>
      <c r="B208" s="671">
        <v>37580.300000000003</v>
      </c>
      <c r="C208" s="694">
        <v>1</v>
      </c>
      <c r="D208" s="673">
        <v>36587.091</v>
      </c>
      <c r="E208" s="674">
        <v>1</v>
      </c>
      <c r="F208" s="675">
        <v>-2.6428980077327857E-2</v>
      </c>
      <c r="M208" s="670" t="s">
        <v>513</v>
      </c>
      <c r="N208" s="671">
        <f t="shared" si="56"/>
        <v>37580.300000000003</v>
      </c>
      <c r="O208" s="694">
        <f t="shared" si="59"/>
        <v>1</v>
      </c>
      <c r="P208" s="673">
        <f t="shared" si="57"/>
        <v>36587.091</v>
      </c>
      <c r="Q208" s="674">
        <f t="shared" si="60"/>
        <v>1</v>
      </c>
      <c r="R208" s="675">
        <f t="shared" si="58"/>
        <v>-2.6428980077327857E-2</v>
      </c>
    </row>
  </sheetData>
  <mergeCells count="17">
    <mergeCell ref="N160:R160"/>
    <mergeCell ref="B132:D132"/>
    <mergeCell ref="C61:F61"/>
    <mergeCell ref="O27:R27"/>
    <mergeCell ref="O33:R33"/>
    <mergeCell ref="O39:R39"/>
    <mergeCell ref="O50:R50"/>
    <mergeCell ref="O61:R61"/>
    <mergeCell ref="C27:F27"/>
    <mergeCell ref="C33:F33"/>
    <mergeCell ref="C39:F39"/>
    <mergeCell ref="C50:F50"/>
    <mergeCell ref="B17:C17"/>
    <mergeCell ref="D17:E17"/>
    <mergeCell ref="N17:O17"/>
    <mergeCell ref="P17:Q17"/>
    <mergeCell ref="N132:P132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4294967295" verticalDpi="4294967295" r:id="rId1"/>
  <rowBreaks count="5" manualBreakCount="5">
    <brk id="49" max="5" man="1"/>
    <brk id="97" max="5" man="1"/>
    <brk id="106" max="5" man="1"/>
    <brk id="131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</vt:lpstr>
      <vt:lpstr>Areas</vt:lpstr>
      <vt:lpstr>Anexos</vt:lpstr>
      <vt:lpstr>Anexos!Área_de_impresión</vt:lpstr>
      <vt:lpstr>Areas!Área_de_impresión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Aranda Martín</dc:creator>
  <cp:lastModifiedBy>Carmen Aranda Martín</cp:lastModifiedBy>
  <cp:lastPrinted>2023-07-27T06:36:50Z</cp:lastPrinted>
  <dcterms:created xsi:type="dcterms:W3CDTF">2023-07-25T07:38:57Z</dcterms:created>
  <dcterms:modified xsi:type="dcterms:W3CDTF">2023-07-27T09:26:43Z</dcterms:modified>
</cp:coreProperties>
</file>